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7815"/>
  </bookViews>
  <sheets>
    <sheet name="日本実業団" sheetId="1" r:id="rId1"/>
  </sheets>
  <definedNames>
    <definedName name="_xlnm.Print_Area" localSheetId="0">日本実業団!$A$1:$U$120</definedName>
    <definedName name="_xlnm.Print_Titles" localSheetId="0">日本実業団!$1:$2</definedName>
  </definedNames>
  <calcPr calcId="145621"/>
</workbook>
</file>

<file path=xl/calcChain.xml><?xml version="1.0" encoding="utf-8"?>
<calcChain xmlns="http://schemas.openxmlformats.org/spreadsheetml/2006/main">
  <c r="U78" i="1" l="1"/>
  <c r="S78" i="1"/>
  <c r="R78" i="1"/>
  <c r="U77" i="1"/>
  <c r="R65" i="1"/>
  <c r="S64" i="1"/>
  <c r="S63" i="1"/>
  <c r="U30" i="1"/>
  <c r="U29" i="1"/>
  <c r="T25" i="1"/>
  <c r="U25" i="1"/>
  <c r="T20" i="1"/>
  <c r="U20" i="1"/>
  <c r="S18" i="1"/>
  <c r="U15" i="1"/>
  <c r="T15" i="1"/>
  <c r="S14" i="1"/>
  <c r="T14" i="1"/>
  <c r="U14" i="1"/>
  <c r="R31" i="1"/>
  <c r="S31" i="1"/>
  <c r="T31" i="1"/>
  <c r="U31" i="1"/>
  <c r="R32" i="1"/>
  <c r="S32" i="1"/>
  <c r="T32" i="1"/>
  <c r="U32" i="1"/>
  <c r="R33" i="1"/>
  <c r="S33" i="1"/>
  <c r="T33" i="1"/>
  <c r="U33" i="1"/>
  <c r="R34" i="1"/>
  <c r="S34" i="1"/>
  <c r="U34" i="1"/>
  <c r="R35" i="1"/>
  <c r="S35" i="1"/>
  <c r="U35" i="1"/>
  <c r="R36" i="1"/>
  <c r="S36" i="1"/>
  <c r="R37" i="1"/>
  <c r="S37" i="1"/>
  <c r="R38" i="1"/>
  <c r="S38" i="1"/>
  <c r="R39" i="1"/>
  <c r="S39" i="1"/>
  <c r="R40" i="1"/>
  <c r="S40" i="1"/>
  <c r="T40" i="1"/>
  <c r="U40" i="1"/>
  <c r="R41" i="1"/>
  <c r="S41" i="1"/>
  <c r="T41" i="1"/>
  <c r="U41" i="1"/>
  <c r="R42" i="1"/>
  <c r="S42" i="1"/>
  <c r="T42" i="1"/>
  <c r="U42" i="1"/>
  <c r="R43" i="1"/>
  <c r="S43" i="1"/>
  <c r="R44" i="1"/>
  <c r="S44" i="1"/>
  <c r="R45" i="1"/>
  <c r="S45" i="1"/>
  <c r="T45" i="1"/>
  <c r="U45" i="1"/>
  <c r="R46" i="1"/>
  <c r="S46" i="1"/>
  <c r="T46" i="1"/>
  <c r="U46" i="1"/>
  <c r="R47" i="1"/>
  <c r="S47" i="1"/>
  <c r="T47" i="1"/>
  <c r="U47" i="1"/>
  <c r="R48" i="1"/>
  <c r="S48" i="1"/>
  <c r="R49" i="1"/>
  <c r="S49" i="1"/>
  <c r="R50" i="1"/>
  <c r="S50" i="1"/>
  <c r="O51" i="1"/>
  <c r="R51" i="1"/>
  <c r="S51" i="1"/>
  <c r="R52" i="1"/>
  <c r="S52" i="1"/>
  <c r="R53" i="1"/>
  <c r="S53" i="1"/>
  <c r="R54" i="1"/>
  <c r="S54" i="1"/>
  <c r="U120" i="1"/>
  <c r="T120" i="1"/>
  <c r="S120" i="1"/>
  <c r="R120" i="1"/>
  <c r="U119" i="1"/>
  <c r="T119" i="1"/>
  <c r="S119" i="1"/>
  <c r="R119" i="1"/>
  <c r="U118" i="1"/>
  <c r="T118" i="1"/>
  <c r="S118" i="1"/>
  <c r="R118" i="1"/>
  <c r="U117" i="1"/>
  <c r="T117" i="1"/>
  <c r="S117" i="1"/>
  <c r="R117" i="1"/>
  <c r="S116" i="1"/>
  <c r="R116" i="1"/>
  <c r="S115" i="1"/>
  <c r="R115" i="1"/>
  <c r="S114" i="1"/>
  <c r="R114" i="1"/>
  <c r="S113" i="1"/>
  <c r="R113" i="1"/>
  <c r="S112" i="1"/>
  <c r="R112" i="1"/>
  <c r="S111" i="1"/>
  <c r="R111" i="1"/>
  <c r="O111" i="1" s="1"/>
  <c r="S110" i="1"/>
  <c r="R110" i="1"/>
  <c r="S109" i="1"/>
  <c r="R109" i="1"/>
  <c r="U108" i="1"/>
  <c r="T108" i="1"/>
  <c r="S108" i="1"/>
  <c r="R108" i="1"/>
  <c r="S107" i="1"/>
  <c r="R107" i="1"/>
  <c r="S106" i="1"/>
  <c r="R106" i="1"/>
  <c r="S105" i="1"/>
  <c r="R105" i="1"/>
  <c r="S104" i="1"/>
  <c r="R104" i="1"/>
  <c r="S103" i="1"/>
  <c r="R103" i="1"/>
  <c r="S102" i="1"/>
  <c r="R102" i="1"/>
  <c r="S101" i="1"/>
  <c r="R101" i="1"/>
  <c r="S100" i="1"/>
  <c r="R100" i="1"/>
  <c r="S99" i="1"/>
  <c r="R99" i="1"/>
  <c r="S98" i="1"/>
  <c r="R98" i="1"/>
  <c r="U97" i="1"/>
  <c r="T97" i="1"/>
  <c r="S97" i="1"/>
  <c r="R97" i="1"/>
  <c r="U96" i="1"/>
  <c r="T96" i="1"/>
  <c r="S96" i="1"/>
  <c r="R96" i="1"/>
  <c r="U95" i="1"/>
  <c r="T95" i="1"/>
  <c r="S95" i="1"/>
  <c r="R95" i="1"/>
  <c r="U94" i="1"/>
  <c r="T94" i="1"/>
  <c r="S94" i="1"/>
  <c r="R94" i="1"/>
  <c r="S93" i="1"/>
  <c r="R93" i="1"/>
  <c r="S92" i="1"/>
  <c r="R92" i="1"/>
  <c r="S91" i="1"/>
  <c r="R91" i="1"/>
  <c r="S90" i="1"/>
  <c r="R90" i="1"/>
  <c r="S58" i="1"/>
  <c r="R58" i="1"/>
  <c r="S57" i="1"/>
  <c r="R57" i="1"/>
  <c r="S56" i="1"/>
  <c r="R56" i="1"/>
  <c r="S55" i="1"/>
  <c r="R55" i="1"/>
  <c r="S88" i="1"/>
  <c r="R88" i="1"/>
  <c r="S87" i="1"/>
  <c r="R87" i="1"/>
  <c r="S86" i="1"/>
  <c r="R86" i="1"/>
  <c r="S85" i="1"/>
  <c r="R85" i="1"/>
  <c r="S84" i="1"/>
  <c r="R84" i="1"/>
  <c r="S83" i="1"/>
  <c r="R83" i="1"/>
  <c r="S82" i="1"/>
  <c r="R82" i="1"/>
  <c r="S81" i="1"/>
  <c r="R81" i="1"/>
  <c r="S80" i="1"/>
  <c r="R80" i="1"/>
  <c r="S79" i="1"/>
  <c r="R79" i="1"/>
  <c r="T78" i="1"/>
  <c r="T77" i="1"/>
  <c r="S77" i="1"/>
  <c r="R77" i="1"/>
  <c r="U76" i="1"/>
  <c r="T76" i="1"/>
  <c r="S76" i="1"/>
  <c r="R76" i="1"/>
  <c r="U75" i="1"/>
  <c r="T75" i="1"/>
  <c r="S75" i="1"/>
  <c r="R75" i="1"/>
  <c r="S74" i="1"/>
  <c r="R74" i="1"/>
  <c r="S73" i="1"/>
  <c r="R73" i="1"/>
  <c r="S72" i="1"/>
  <c r="R72" i="1"/>
  <c r="S71" i="1"/>
  <c r="R71" i="1"/>
  <c r="U70" i="1"/>
  <c r="T70" i="1"/>
  <c r="S70" i="1"/>
  <c r="R70" i="1"/>
  <c r="O70" i="1" s="1"/>
  <c r="U69" i="1"/>
  <c r="T69" i="1"/>
  <c r="S69" i="1"/>
  <c r="R69" i="1"/>
  <c r="O69" i="1" s="1"/>
  <c r="U68" i="1"/>
  <c r="T68" i="1"/>
  <c r="S68" i="1"/>
  <c r="R68" i="1"/>
  <c r="U67" i="1"/>
  <c r="T67" i="1"/>
  <c r="S67" i="1"/>
  <c r="R67" i="1"/>
  <c r="S66" i="1"/>
  <c r="R66" i="1"/>
  <c r="S65" i="1"/>
  <c r="R64" i="1"/>
  <c r="R63" i="1"/>
  <c r="S62" i="1"/>
  <c r="R62" i="1"/>
  <c r="S61" i="1"/>
  <c r="R61" i="1"/>
  <c r="S60" i="1"/>
  <c r="R60" i="1"/>
  <c r="S59" i="1"/>
  <c r="R59" i="1"/>
  <c r="S30" i="1"/>
  <c r="R30" i="1"/>
  <c r="S29" i="1"/>
  <c r="R29" i="1"/>
  <c r="S28" i="1"/>
  <c r="R28" i="1"/>
  <c r="S27" i="1"/>
  <c r="R27" i="1"/>
  <c r="S24" i="1"/>
  <c r="R24" i="1"/>
  <c r="S23" i="1"/>
  <c r="R23" i="1"/>
  <c r="S22" i="1"/>
  <c r="R22" i="1"/>
  <c r="U21" i="1"/>
  <c r="T21" i="1"/>
  <c r="S21" i="1"/>
  <c r="R21" i="1"/>
  <c r="S20" i="1"/>
  <c r="R20" i="1"/>
  <c r="S19" i="1"/>
  <c r="R19" i="1"/>
  <c r="R18" i="1"/>
  <c r="S17" i="1"/>
  <c r="R17" i="1"/>
  <c r="S16" i="1"/>
  <c r="R16" i="1"/>
  <c r="S15" i="1"/>
  <c r="R15" i="1"/>
  <c r="R14" i="1"/>
  <c r="U13" i="1"/>
  <c r="T13" i="1"/>
  <c r="S13" i="1"/>
  <c r="R13" i="1"/>
  <c r="U12" i="1"/>
  <c r="T12" i="1"/>
  <c r="S12" i="1"/>
  <c r="R12" i="1"/>
  <c r="U11" i="1"/>
  <c r="T11" i="1"/>
  <c r="S11" i="1"/>
  <c r="R11" i="1"/>
  <c r="S89" i="1"/>
  <c r="R10" i="1"/>
  <c r="S8" i="1"/>
  <c r="S6" i="1"/>
  <c r="S4" i="1"/>
  <c r="O53" i="1" l="1"/>
  <c r="O58" i="1"/>
  <c r="O54" i="1"/>
  <c r="O115" i="1"/>
  <c r="O57" i="1"/>
  <c r="O52" i="1"/>
  <c r="O116" i="1"/>
  <c r="O56" i="1"/>
  <c r="O119" i="1"/>
  <c r="O109" i="1"/>
  <c r="O113" i="1"/>
  <c r="O118" i="1"/>
  <c r="O110" i="1"/>
  <c r="O114" i="1"/>
  <c r="O55" i="1"/>
  <c r="O117" i="1"/>
  <c r="O120" i="1"/>
  <c r="O112" i="1"/>
  <c r="O68" i="1"/>
  <c r="O66" i="1"/>
  <c r="O67" i="1"/>
  <c r="O64" i="1"/>
  <c r="O60" i="1"/>
  <c r="O62" i="1"/>
  <c r="O63" i="1"/>
  <c r="O65" i="1"/>
  <c r="O59" i="1"/>
  <c r="O61" i="1"/>
  <c r="U89" i="1" l="1"/>
  <c r="T89" i="1"/>
  <c r="R89" i="1"/>
  <c r="U26" i="1"/>
  <c r="T26" i="1"/>
  <c r="S26" i="1"/>
  <c r="R26" i="1"/>
  <c r="S10" i="1"/>
  <c r="S9" i="1"/>
  <c r="R9" i="1"/>
  <c r="R8" i="1"/>
  <c r="S7" i="1"/>
  <c r="R7" i="1"/>
  <c r="R6" i="1"/>
  <c r="S5" i="1"/>
  <c r="R5" i="1"/>
  <c r="R4" i="1"/>
  <c r="S3" i="1"/>
  <c r="R3" i="1"/>
  <c r="O10" i="1" l="1"/>
  <c r="O9" i="1"/>
  <c r="O6" i="1"/>
  <c r="O3" i="1"/>
  <c r="O4" i="1"/>
  <c r="O5" i="1"/>
  <c r="O7" i="1"/>
  <c r="O8" i="1"/>
  <c r="S25" i="1" l="1"/>
  <c r="R25" i="1"/>
</calcChain>
</file>

<file path=xl/sharedStrings.xml><?xml version="1.0" encoding="utf-8"?>
<sst xmlns="http://schemas.openxmlformats.org/spreadsheetml/2006/main" count="866" uniqueCount="129">
  <si>
    <t>氏名</t>
    <rPh sb="0" eb="2">
      <t>シメイ</t>
    </rPh>
    <phoneticPr fontId="4"/>
  </si>
  <si>
    <t>順位</t>
    <rPh sb="0" eb="2">
      <t>ジュンイ</t>
    </rPh>
    <phoneticPr fontId="4"/>
  </si>
  <si>
    <t>№</t>
    <phoneticPr fontId="4"/>
  </si>
  <si>
    <t>距離</t>
    <rPh sb="0" eb="2">
      <t>キョリ</t>
    </rPh>
    <phoneticPr fontId="4"/>
  </si>
  <si>
    <t>種目</t>
    <rPh sb="0" eb="2">
      <t>シュモク</t>
    </rPh>
    <phoneticPr fontId="4"/>
  </si>
  <si>
    <t>エントリー
タイム</t>
    <phoneticPr fontId="4"/>
  </si>
  <si>
    <t>組</t>
    <rPh sb="0" eb="1">
      <t>クミ</t>
    </rPh>
    <phoneticPr fontId="4"/>
  </si>
  <si>
    <t>スタート
反応</t>
    <rPh sb="5" eb="7">
      <t>ハンノウ</t>
    </rPh>
    <phoneticPr fontId="4"/>
  </si>
  <si>
    <t>リレー
個人記録</t>
    <rPh sb="4" eb="6">
      <t>コジン</t>
    </rPh>
    <rPh sb="6" eb="8">
      <t>キロク</t>
    </rPh>
    <phoneticPr fontId="4"/>
  </si>
  <si>
    <t>参加数</t>
    <rPh sb="0" eb="3">
      <t>サンカスウ</t>
    </rPh>
    <phoneticPr fontId="4"/>
  </si>
  <si>
    <t>ラップ①</t>
    <phoneticPr fontId="4"/>
  </si>
  <si>
    <t>ラップ②</t>
    <phoneticPr fontId="4"/>
  </si>
  <si>
    <t>ラップ③</t>
    <phoneticPr fontId="4"/>
  </si>
  <si>
    <t>ラップ④</t>
    <phoneticPr fontId="4"/>
  </si>
  <si>
    <t>*</t>
    <phoneticPr fontId="4"/>
  </si>
  <si>
    <t>自</t>
    <rPh sb="0" eb="1">
      <t>ジ</t>
    </rPh>
    <phoneticPr fontId="4"/>
  </si>
  <si>
    <t>FR</t>
    <phoneticPr fontId="4"/>
  </si>
  <si>
    <t>背</t>
    <rPh sb="0" eb="1">
      <t>セ</t>
    </rPh>
    <phoneticPr fontId="4"/>
  </si>
  <si>
    <t>MR</t>
    <phoneticPr fontId="4"/>
  </si>
  <si>
    <t>*</t>
    <phoneticPr fontId="4"/>
  </si>
  <si>
    <t>*</t>
    <phoneticPr fontId="3"/>
  </si>
  <si>
    <t>平</t>
    <rPh sb="0" eb="1">
      <t>ヒラ</t>
    </rPh>
    <phoneticPr fontId="3"/>
  </si>
  <si>
    <t>バ</t>
    <phoneticPr fontId="3"/>
  </si>
  <si>
    <t>自</t>
    <rPh sb="0" eb="1">
      <t>ジ</t>
    </rPh>
    <phoneticPr fontId="3"/>
  </si>
  <si>
    <t>長藤繁樹</t>
    <rPh sb="0" eb="2">
      <t>ナガフジ</t>
    </rPh>
    <rPh sb="2" eb="4">
      <t>シゲキ</t>
    </rPh>
    <phoneticPr fontId="3"/>
  </si>
  <si>
    <t>大谷絵理子</t>
    <rPh sb="0" eb="2">
      <t>オオタニ</t>
    </rPh>
    <rPh sb="2" eb="3">
      <t>エ</t>
    </rPh>
    <rPh sb="3" eb="5">
      <t>リコ</t>
    </rPh>
    <phoneticPr fontId="3"/>
  </si>
  <si>
    <t>岡田美佐子</t>
    <rPh sb="0" eb="2">
      <t>オカダ</t>
    </rPh>
    <rPh sb="2" eb="5">
      <t>ミサコ</t>
    </rPh>
    <phoneticPr fontId="3"/>
  </si>
  <si>
    <t>鈴木康弘</t>
    <rPh sb="0" eb="2">
      <t>スズキ</t>
    </rPh>
    <rPh sb="2" eb="4">
      <t>ヤスヒロ</t>
    </rPh>
    <phoneticPr fontId="3"/>
  </si>
  <si>
    <t>間宮智子</t>
    <rPh sb="0" eb="2">
      <t>マミヤ</t>
    </rPh>
    <rPh sb="2" eb="4">
      <t>トモコ</t>
    </rPh>
    <phoneticPr fontId="3"/>
  </si>
  <si>
    <t>冨永えみ</t>
    <rPh sb="0" eb="2">
      <t>トミナガ</t>
    </rPh>
    <phoneticPr fontId="3"/>
  </si>
  <si>
    <t>金子孝徳</t>
    <rPh sb="0" eb="2">
      <t>カネコ</t>
    </rPh>
    <rPh sb="2" eb="4">
      <t>タカノリ</t>
    </rPh>
    <phoneticPr fontId="3"/>
  </si>
  <si>
    <t>棄権
変更</t>
    <rPh sb="0" eb="2">
      <t>キケン</t>
    </rPh>
    <rPh sb="3" eb="5">
      <t>ヘンコウ</t>
    </rPh>
    <phoneticPr fontId="3"/>
  </si>
  <si>
    <t>□</t>
    <phoneticPr fontId="3"/>
  </si>
  <si>
    <t>大場勝輝</t>
    <rPh sb="0" eb="2">
      <t>オオバ</t>
    </rPh>
    <rPh sb="2" eb="3">
      <t>カツ</t>
    </rPh>
    <rPh sb="3" eb="4">
      <t>カガヤ</t>
    </rPh>
    <phoneticPr fontId="3"/>
  </si>
  <si>
    <t>海瀬剛</t>
    <rPh sb="0" eb="2">
      <t>カイセ</t>
    </rPh>
    <rPh sb="2" eb="3">
      <t>ツヨシ</t>
    </rPh>
    <phoneticPr fontId="3"/>
  </si>
  <si>
    <t>届 □</t>
    <rPh sb="0" eb="1">
      <t>トドケ</t>
    </rPh>
    <phoneticPr fontId="3"/>
  </si>
  <si>
    <t>有 □</t>
    <rPh sb="0" eb="1">
      <t>アリ</t>
    </rPh>
    <phoneticPr fontId="3"/>
  </si>
  <si>
    <t>変 更</t>
    <rPh sb="0" eb="1">
      <t>ヘン</t>
    </rPh>
    <rPh sb="2" eb="3">
      <t>サラ</t>
    </rPh>
    <phoneticPr fontId="3"/>
  </si>
  <si>
    <t>※棄権の場合→「□」にチェック／リレー変更の場合→「有 □」にチェック、変更届提出後「届 □」にチェック</t>
    <rPh sb="1" eb="3">
      <t>キケン</t>
    </rPh>
    <rPh sb="4" eb="6">
      <t>バアイ</t>
    </rPh>
    <rPh sb="19" eb="21">
      <t>ヘンコウ</t>
    </rPh>
    <rPh sb="22" eb="24">
      <t>バアイ</t>
    </rPh>
    <rPh sb="26" eb="27">
      <t>アリ</t>
    </rPh>
    <rPh sb="36" eb="38">
      <t>ヘンコウ</t>
    </rPh>
    <rPh sb="38" eb="39">
      <t>トド</t>
    </rPh>
    <rPh sb="39" eb="41">
      <t>テイシュツ</t>
    </rPh>
    <rPh sb="41" eb="42">
      <t>ゴ</t>
    </rPh>
    <rPh sb="43" eb="44">
      <t>トドケ</t>
    </rPh>
    <phoneticPr fontId="3"/>
  </si>
  <si>
    <t>25m</t>
    <phoneticPr fontId="4"/>
  </si>
  <si>
    <t>50m</t>
    <phoneticPr fontId="4"/>
  </si>
  <si>
    <t>75m</t>
    <phoneticPr fontId="4"/>
  </si>
  <si>
    <t>100m</t>
    <phoneticPr fontId="4"/>
  </si>
  <si>
    <t>区分</t>
    <rPh sb="0" eb="2">
      <t>クブン</t>
    </rPh>
    <phoneticPr fontId="3"/>
  </si>
  <si>
    <t>年齢別</t>
    <rPh sb="0" eb="2">
      <t>ネンレイ</t>
    </rPh>
    <rPh sb="2" eb="3">
      <t>ベツ</t>
    </rPh>
    <phoneticPr fontId="3"/>
  </si>
  <si>
    <t>一般
女子</t>
    <rPh sb="0" eb="2">
      <t>イッパン</t>
    </rPh>
    <rPh sb="3" eb="5">
      <t>ジョシ</t>
    </rPh>
    <phoneticPr fontId="3"/>
  </si>
  <si>
    <t>一般
男子</t>
    <rPh sb="3" eb="5">
      <t>ダンシ</t>
    </rPh>
    <phoneticPr fontId="3"/>
  </si>
  <si>
    <t>谷口達哉</t>
    <rPh sb="0" eb="2">
      <t>タニグチ</t>
    </rPh>
    <rPh sb="2" eb="4">
      <t>タツヤ</t>
    </rPh>
    <phoneticPr fontId="3"/>
  </si>
  <si>
    <t>鈴木淳</t>
    <rPh sb="0" eb="2">
      <t>スズキ</t>
    </rPh>
    <rPh sb="2" eb="3">
      <t>アツシ</t>
    </rPh>
    <phoneticPr fontId="3"/>
  </si>
  <si>
    <t>毛利厚</t>
    <rPh sb="0" eb="2">
      <t>モウリ</t>
    </rPh>
    <rPh sb="2" eb="3">
      <t>アツシ</t>
    </rPh>
    <phoneticPr fontId="3"/>
  </si>
  <si>
    <t>落合美穂</t>
    <rPh sb="0" eb="2">
      <t>オチアイ</t>
    </rPh>
    <rPh sb="2" eb="4">
      <t>ミホ</t>
    </rPh>
    <phoneticPr fontId="3"/>
  </si>
  <si>
    <t>一般
女子</t>
    <phoneticPr fontId="3"/>
  </si>
  <si>
    <t>一般
女子</t>
    <rPh sb="3" eb="5">
      <t>ジョシ</t>
    </rPh>
    <phoneticPr fontId="3"/>
  </si>
  <si>
    <t>バ</t>
    <phoneticPr fontId="3"/>
  </si>
  <si>
    <t>一般
男子</t>
    <rPh sb="0" eb="2">
      <t>イッパン</t>
    </rPh>
    <rPh sb="3" eb="5">
      <t>ダンシ</t>
    </rPh>
    <phoneticPr fontId="3"/>
  </si>
  <si>
    <t>30～
39歳</t>
    <rPh sb="6" eb="7">
      <t>サイ</t>
    </rPh>
    <phoneticPr fontId="3"/>
  </si>
  <si>
    <t>梅本葉月</t>
    <rPh sb="0" eb="2">
      <t>ウメモト</t>
    </rPh>
    <rPh sb="2" eb="3">
      <t>ハ</t>
    </rPh>
    <rPh sb="3" eb="4">
      <t>ツキ</t>
    </rPh>
    <phoneticPr fontId="3"/>
  </si>
  <si>
    <t>一般
男子</t>
    <phoneticPr fontId="3"/>
  </si>
  <si>
    <t>大場勝輝</t>
    <rPh sb="0" eb="2">
      <t>オオバ</t>
    </rPh>
    <rPh sb="2" eb="4">
      <t>カツアキ</t>
    </rPh>
    <phoneticPr fontId="3"/>
  </si>
  <si>
    <t>40～
49歳</t>
    <rPh sb="6" eb="7">
      <t>サイ</t>
    </rPh>
    <phoneticPr fontId="3"/>
  </si>
  <si>
    <t>臼井宏一</t>
    <rPh sb="0" eb="2">
      <t>ウスイ</t>
    </rPh>
    <rPh sb="2" eb="4">
      <t>ヒロカズ</t>
    </rPh>
    <phoneticPr fontId="3"/>
  </si>
  <si>
    <t>50歳
以上</t>
    <rPh sb="2" eb="3">
      <t>サイ</t>
    </rPh>
    <rPh sb="4" eb="6">
      <t>イジョウ</t>
    </rPh>
    <phoneticPr fontId="3"/>
  </si>
  <si>
    <t>直井亨</t>
    <rPh sb="0" eb="2">
      <t>ナオイ</t>
    </rPh>
    <rPh sb="2" eb="3">
      <t>トオル</t>
    </rPh>
    <phoneticPr fontId="3"/>
  </si>
  <si>
    <t>40～
49歳</t>
    <phoneticPr fontId="3"/>
  </si>
  <si>
    <t>辻真基</t>
    <rPh sb="0" eb="1">
      <t>ツジ</t>
    </rPh>
    <rPh sb="1" eb="3">
      <t>マキ</t>
    </rPh>
    <phoneticPr fontId="3"/>
  </si>
  <si>
    <t>個メ</t>
    <rPh sb="0" eb="1">
      <t>コ</t>
    </rPh>
    <phoneticPr fontId="3"/>
  </si>
  <si>
    <t>30～
39歳</t>
    <phoneticPr fontId="3"/>
  </si>
  <si>
    <t>谷中良子</t>
    <rPh sb="0" eb="2">
      <t>ヤナカ</t>
    </rPh>
    <rPh sb="2" eb="4">
      <t>リョウコ</t>
    </rPh>
    <phoneticPr fontId="3"/>
  </si>
  <si>
    <t>西小野清治</t>
    <rPh sb="0" eb="1">
      <t>ニシ</t>
    </rPh>
    <rPh sb="1" eb="3">
      <t>オノ</t>
    </rPh>
    <rPh sb="3" eb="5">
      <t>キヨハル</t>
    </rPh>
    <phoneticPr fontId="3"/>
  </si>
  <si>
    <t>レーン</t>
    <phoneticPr fontId="4"/>
  </si>
  <si>
    <t>尼崎弘之</t>
    <rPh sb="0" eb="1">
      <t>アマ</t>
    </rPh>
    <rPh sb="1" eb="2">
      <t>ザキ</t>
    </rPh>
    <rPh sb="2" eb="4">
      <t>ヒロユキ</t>
    </rPh>
    <phoneticPr fontId="3"/>
  </si>
  <si>
    <t>-</t>
    <phoneticPr fontId="3"/>
  </si>
  <si>
    <t>一般
女子</t>
    <phoneticPr fontId="3"/>
  </si>
  <si>
    <t>2016　日本実業団</t>
    <rPh sb="5" eb="7">
      <t>ニホン</t>
    </rPh>
    <rPh sb="7" eb="10">
      <t>ジツギョウダン</t>
    </rPh>
    <phoneticPr fontId="4"/>
  </si>
  <si>
    <t>55</t>
    <phoneticPr fontId="3"/>
  </si>
  <si>
    <t>25</t>
    <phoneticPr fontId="3"/>
  </si>
  <si>
    <t>8</t>
    <phoneticPr fontId="3"/>
  </si>
  <si>
    <t>11</t>
    <phoneticPr fontId="3"/>
  </si>
  <si>
    <t>22</t>
    <phoneticPr fontId="3"/>
  </si>
  <si>
    <t>44</t>
    <phoneticPr fontId="3"/>
  </si>
  <si>
    <t>61</t>
    <phoneticPr fontId="3"/>
  </si>
  <si>
    <t>94</t>
    <phoneticPr fontId="3"/>
  </si>
  <si>
    <t>73</t>
    <phoneticPr fontId="3"/>
  </si>
  <si>
    <t>101</t>
    <phoneticPr fontId="3"/>
  </si>
  <si>
    <t>133</t>
    <phoneticPr fontId="3"/>
  </si>
  <si>
    <t>24</t>
    <phoneticPr fontId="3"/>
  </si>
  <si>
    <t>79</t>
    <phoneticPr fontId="3"/>
  </si>
  <si>
    <t>171</t>
    <phoneticPr fontId="3"/>
  </si>
  <si>
    <t>74</t>
    <phoneticPr fontId="3"/>
  </si>
  <si>
    <t>18</t>
    <phoneticPr fontId="3"/>
  </si>
  <si>
    <t>116</t>
    <phoneticPr fontId="3"/>
  </si>
  <si>
    <t>棄権</t>
    <rPh sb="0" eb="2">
      <t>キケン</t>
    </rPh>
    <phoneticPr fontId="3"/>
  </si>
  <si>
    <t>27</t>
    <phoneticPr fontId="3"/>
  </si>
  <si>
    <t>80</t>
    <phoneticPr fontId="3"/>
  </si>
  <si>
    <t>51</t>
    <phoneticPr fontId="3"/>
  </si>
  <si>
    <t>74</t>
    <phoneticPr fontId="3"/>
  </si>
  <si>
    <t>67</t>
    <phoneticPr fontId="3"/>
  </si>
  <si>
    <t>101</t>
    <phoneticPr fontId="3"/>
  </si>
  <si>
    <t>30</t>
    <phoneticPr fontId="3"/>
  </si>
  <si>
    <t>82</t>
    <phoneticPr fontId="3"/>
  </si>
  <si>
    <t>37</t>
    <phoneticPr fontId="3"/>
  </si>
  <si>
    <t>66</t>
    <phoneticPr fontId="3"/>
  </si>
  <si>
    <t>73</t>
    <phoneticPr fontId="3"/>
  </si>
  <si>
    <t>91</t>
    <phoneticPr fontId="3"/>
  </si>
  <si>
    <t>17</t>
    <phoneticPr fontId="3"/>
  </si>
  <si>
    <t>52</t>
    <phoneticPr fontId="3"/>
  </si>
  <si>
    <t>120</t>
    <phoneticPr fontId="3"/>
  </si>
  <si>
    <t>31</t>
    <phoneticPr fontId="3"/>
  </si>
  <si>
    <t>42</t>
    <phoneticPr fontId="3"/>
  </si>
  <si>
    <t>41</t>
    <phoneticPr fontId="3"/>
  </si>
  <si>
    <t>72</t>
    <phoneticPr fontId="3"/>
  </si>
  <si>
    <t>32</t>
    <phoneticPr fontId="3"/>
  </si>
  <si>
    <t>45</t>
    <phoneticPr fontId="3"/>
  </si>
  <si>
    <t>63</t>
    <phoneticPr fontId="3"/>
  </si>
  <si>
    <t>77</t>
    <phoneticPr fontId="3"/>
  </si>
  <si>
    <t>83</t>
    <phoneticPr fontId="3"/>
  </si>
  <si>
    <t>12</t>
    <phoneticPr fontId="3"/>
  </si>
  <si>
    <t>40</t>
    <phoneticPr fontId="3"/>
  </si>
  <si>
    <t>33</t>
    <phoneticPr fontId="3"/>
  </si>
  <si>
    <t>18</t>
    <phoneticPr fontId="3"/>
  </si>
  <si>
    <t>16</t>
    <phoneticPr fontId="3"/>
  </si>
  <si>
    <t>24</t>
    <phoneticPr fontId="3"/>
  </si>
  <si>
    <t>21</t>
    <phoneticPr fontId="3"/>
  </si>
  <si>
    <t>11</t>
    <phoneticPr fontId="3"/>
  </si>
  <si>
    <t>13</t>
    <phoneticPr fontId="3"/>
  </si>
  <si>
    <t>23</t>
    <phoneticPr fontId="3"/>
  </si>
  <si>
    <t>8</t>
    <phoneticPr fontId="3"/>
  </si>
  <si>
    <t>46</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</si>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</sst>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0_);[Red]\(0.00\)"/>
  </numFmts>
  <fonts count="9" x14ac:knownFonts="1">
    <font>
      <sz val="11"/>
      <color theme="1"/>
      <name val="ＭＳ Ｐゴシック"/>
      <family val="2"/>
      <charset val="128"/>
      <scheme val="minor"/>
    </font>
    <font>
      <sz val="11"/>
      <color theme="1"/>
      <name val="ＭＳ Ｐゴシック"/>
      <family val="2"/>
      <charset val="128"/>
      <scheme val="minor"/>
    </font>
    <font>
      <sz val="12"/>
      <name val="HG丸ｺﾞｼｯｸM-PRO"/>
      <family val="3"/>
      <charset val="128"/>
    </font>
    <font>
      <sz val="6"/>
      <name val="ＭＳ Ｐゴシック"/>
      <family val="2"/>
      <charset val="128"/>
      <scheme val="minor"/>
    </font>
    <font>
      <sz val="6"/>
      <name val="ＭＳ Ｐゴシック"/>
      <family val="3"/>
      <charset val="128"/>
    </font>
    <font>
      <sz val="8"/>
      <name val="HG丸ｺﾞｼｯｸM-PRO"/>
      <family val="3"/>
      <charset val="128"/>
    </font>
    <font>
      <strike/>
      <sz val="12"/>
      <name val="HG丸ｺﾞｼｯｸM-PRO"/>
      <family val="3"/>
      <charset val="128"/>
    </font>
    <font>
      <sz val="10"/>
      <name val="ＭＳ 明朝"/>
      <family val="1"/>
      <charset val="128"/>
    </font>
    <font>
      <b/>
      <sz val="12"/>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87">
    <border>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top/>
      <bottom/>
      <diagonal/>
    </border>
    <border>
      <left style="medium">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top style="thin">
        <color indexed="64"/>
      </top>
      <bottom/>
      <diagonal/>
    </border>
    <border>
      <left style="thin">
        <color indexed="64"/>
      </left>
      <right style="thin">
        <color indexed="64"/>
      </right>
      <top style="double">
        <color indexed="64"/>
      </top>
      <bottom/>
      <diagonal/>
    </border>
    <border>
      <left style="thin">
        <color indexed="64"/>
      </left>
      <right style="hair">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top style="thin">
        <color indexed="64"/>
      </top>
      <bottom/>
      <diagonal/>
    </border>
    <border>
      <left/>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404">
    <xf numFmtId="0" fontId="0" fillId="0" borderId="0" xfId="0">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38" fontId="2" fillId="0" borderId="0" xfId="1" applyFont="1" applyFill="1" applyBorder="1" applyAlignment="1">
      <alignment horizontal="center" vertical="center"/>
    </xf>
    <xf numFmtId="177" fontId="2" fillId="0" borderId="0" xfId="0" applyNumberFormat="1" applyFont="1" applyFill="1" applyBorder="1" applyAlignment="1">
      <alignment horizontal="center" vertical="center" shrinkToFit="1"/>
    </xf>
    <xf numFmtId="177" fontId="2" fillId="0" borderId="0" xfId="0" applyNumberFormat="1" applyFont="1" applyFill="1" applyBorder="1" applyAlignment="1">
      <alignment horizontal="center" vertical="center"/>
    </xf>
    <xf numFmtId="38" fontId="2" fillId="0" borderId="0" xfId="1"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7" fontId="2" fillId="0" borderId="0" xfId="1" applyNumberFormat="1" applyFont="1" applyFill="1" applyBorder="1" applyAlignment="1">
      <alignment horizontal="center" vertical="center" shrinkToFit="1"/>
    </xf>
    <xf numFmtId="177" fontId="2" fillId="0" borderId="14" xfId="0" applyNumberFormat="1" applyFont="1" applyFill="1" applyBorder="1" applyAlignment="1">
      <alignment horizontal="center" vertical="center" shrinkToFit="1"/>
    </xf>
    <xf numFmtId="177" fontId="2" fillId="0" borderId="12" xfId="0" applyNumberFormat="1" applyFont="1" applyFill="1" applyBorder="1" applyAlignment="1">
      <alignment horizontal="center" vertical="center" shrinkToFit="1"/>
    </xf>
    <xf numFmtId="177" fontId="2" fillId="0" borderId="10" xfId="0" applyNumberFormat="1" applyFont="1" applyFill="1" applyBorder="1" applyAlignment="1">
      <alignment horizontal="center" vertical="center" shrinkToFit="1"/>
    </xf>
    <xf numFmtId="177" fontId="2" fillId="0" borderId="13" xfId="0" applyNumberFormat="1" applyFont="1" applyFill="1" applyBorder="1" applyAlignment="1">
      <alignment horizontal="center" vertical="center" shrinkToFit="1"/>
    </xf>
    <xf numFmtId="177" fontId="2" fillId="0" borderId="11" xfId="0" applyNumberFormat="1" applyFont="1" applyFill="1" applyBorder="1" applyAlignment="1">
      <alignment horizontal="center" vertical="center" shrinkToFit="1"/>
    </xf>
    <xf numFmtId="177" fontId="2" fillId="0" borderId="20" xfId="0" applyNumberFormat="1" applyFont="1" applyFill="1" applyBorder="1" applyAlignment="1">
      <alignment horizontal="center" vertical="center" shrinkToFit="1"/>
    </xf>
    <xf numFmtId="177" fontId="2" fillId="0" borderId="18" xfId="0" applyNumberFormat="1" applyFont="1" applyFill="1" applyBorder="1" applyAlignment="1">
      <alignment horizontal="center" vertical="center" shrinkToFit="1"/>
    </xf>
    <xf numFmtId="177" fontId="2" fillId="0" borderId="16" xfId="0" applyNumberFormat="1" applyFont="1" applyFill="1" applyBorder="1" applyAlignment="1">
      <alignment horizontal="center" vertical="center" shrinkToFit="1"/>
    </xf>
    <xf numFmtId="177" fontId="2" fillId="0" borderId="19" xfId="0" applyNumberFormat="1" applyFont="1" applyFill="1" applyBorder="1" applyAlignment="1">
      <alignment horizontal="center" vertical="center" shrinkToFit="1"/>
    </xf>
    <xf numFmtId="177" fontId="2" fillId="0" borderId="17" xfId="0" applyNumberFormat="1" applyFont="1" applyFill="1" applyBorder="1" applyAlignment="1">
      <alignment horizontal="center" vertical="center" shrinkToFit="1"/>
    </xf>
    <xf numFmtId="0" fontId="2" fillId="0" borderId="0" xfId="0" applyFont="1" applyFill="1" applyBorder="1" applyAlignment="1">
      <alignment horizontal="left" vertical="center" shrinkToFit="1"/>
    </xf>
    <xf numFmtId="0" fontId="6" fillId="0" borderId="0" xfId="0" applyFont="1" applyFill="1" applyBorder="1" applyAlignment="1">
      <alignment horizontal="center" vertical="center" shrinkToFit="1"/>
    </xf>
    <xf numFmtId="176" fontId="6" fillId="0" borderId="0" xfId="0" applyNumberFormat="1" applyFont="1" applyFill="1" applyBorder="1" applyAlignment="1">
      <alignment horizontal="center" vertical="center" shrinkToFit="1"/>
    </xf>
    <xf numFmtId="177" fontId="2" fillId="0" borderId="2" xfId="0" applyNumberFormat="1" applyFont="1" applyFill="1" applyBorder="1" applyAlignment="1">
      <alignment horizontal="center" vertical="center" shrinkToFit="1"/>
    </xf>
    <xf numFmtId="177" fontId="2" fillId="0" borderId="26" xfId="0" applyNumberFormat="1" applyFont="1" applyFill="1" applyBorder="1" applyAlignment="1">
      <alignment horizontal="center" vertical="center" shrinkToFit="1"/>
    </xf>
    <xf numFmtId="177" fontId="2" fillId="0" borderId="0" xfId="1" applyNumberFormat="1" applyFont="1" applyFill="1" applyBorder="1" applyAlignment="1">
      <alignment horizontal="center" vertical="center"/>
    </xf>
    <xf numFmtId="176" fontId="2" fillId="0" borderId="0" xfId="0" quotePrefix="1" applyNumberFormat="1" applyFont="1" applyFill="1" applyBorder="1" applyAlignment="1">
      <alignment horizontal="center" vertical="center" shrinkToFit="1"/>
    </xf>
    <xf numFmtId="38" fontId="5" fillId="0" borderId="0" xfId="1" applyFont="1" applyFill="1" applyBorder="1" applyAlignment="1">
      <alignment horizontal="center" vertical="center"/>
    </xf>
    <xf numFmtId="38" fontId="5" fillId="0" borderId="0" xfId="1"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Border="1" applyAlignment="1">
      <alignment horizontal="left" vertical="center"/>
    </xf>
    <xf numFmtId="38" fontId="8" fillId="0" borderId="0" xfId="1" applyFont="1" applyFill="1" applyBorder="1" applyAlignment="1">
      <alignment horizontal="center" vertical="center" shrinkToFit="1"/>
    </xf>
    <xf numFmtId="0" fontId="8" fillId="0" borderId="0" xfId="0" applyFont="1" applyFill="1" applyBorder="1" applyAlignment="1">
      <alignment horizontal="left" vertical="center" shrinkToFit="1"/>
    </xf>
    <xf numFmtId="0" fontId="5" fillId="0" borderId="0" xfId="0" applyFont="1" applyFill="1" applyBorder="1" applyAlignment="1">
      <alignment horizontal="center" vertical="center" wrapText="1" shrinkToFit="1"/>
    </xf>
    <xf numFmtId="0" fontId="5" fillId="0" borderId="0" xfId="0" applyFont="1" applyFill="1" applyBorder="1" applyAlignment="1">
      <alignment horizontal="center" vertical="center"/>
    </xf>
    <xf numFmtId="177" fontId="5" fillId="2" borderId="31" xfId="1" applyNumberFormat="1" applyFont="1" applyFill="1" applyBorder="1" applyAlignment="1">
      <alignment horizontal="center" vertical="center" wrapText="1" shrinkToFit="1"/>
    </xf>
    <xf numFmtId="177" fontId="2" fillId="0" borderId="25" xfId="0" applyNumberFormat="1" applyFont="1" applyFill="1" applyBorder="1" applyAlignment="1">
      <alignment horizontal="center" vertical="center" shrinkToFit="1"/>
    </xf>
    <xf numFmtId="177" fontId="2" fillId="0" borderId="19" xfId="0" applyNumberFormat="1" applyFont="1" applyFill="1" applyBorder="1" applyAlignment="1" applyProtection="1">
      <alignment horizontal="center" vertical="center" shrinkToFit="1"/>
      <protection locked="0"/>
    </xf>
    <xf numFmtId="0" fontId="2" fillId="0" borderId="12" xfId="0" quotePrefix="1" applyNumberFormat="1" applyFont="1" applyFill="1" applyBorder="1" applyAlignment="1">
      <alignment horizontal="center" vertical="center" shrinkToFit="1"/>
    </xf>
    <xf numFmtId="0" fontId="2" fillId="0" borderId="18" xfId="0" quotePrefix="1" applyNumberFormat="1" applyFont="1" applyFill="1" applyBorder="1" applyAlignment="1">
      <alignment horizontal="center" vertical="center" shrinkToFit="1"/>
    </xf>
    <xf numFmtId="177" fontId="5" fillId="0" borderId="0" xfId="0" applyNumberFormat="1" applyFont="1" applyFill="1" applyBorder="1" applyAlignment="1">
      <alignment horizontal="center" vertical="center" shrinkToFit="1"/>
    </xf>
    <xf numFmtId="0" fontId="2" fillId="0" borderId="0" xfId="0" applyNumberFormat="1" applyFont="1" applyFill="1" applyBorder="1" applyAlignment="1">
      <alignment horizontal="center" vertical="center" shrinkToFit="1"/>
    </xf>
    <xf numFmtId="177" fontId="2" fillId="0" borderId="1" xfId="0" applyNumberFormat="1" applyFont="1" applyFill="1" applyBorder="1" applyAlignment="1">
      <alignment horizontal="center" vertical="center" shrinkToFit="1"/>
    </xf>
    <xf numFmtId="0" fontId="2" fillId="0" borderId="18" xfId="0" applyNumberFormat="1" applyFont="1" applyFill="1" applyBorder="1" applyAlignment="1">
      <alignment horizontal="center" vertical="center" shrinkToFit="1"/>
    </xf>
    <xf numFmtId="0" fontId="2" fillId="0" borderId="42" xfId="0" applyNumberFormat="1" applyFont="1" applyFill="1" applyBorder="1" applyAlignment="1">
      <alignment horizontal="center" vertical="center" shrinkToFit="1"/>
    </xf>
    <xf numFmtId="0" fontId="2" fillId="0" borderId="40" xfId="0" applyNumberFormat="1" applyFont="1" applyFill="1" applyBorder="1" applyAlignment="1">
      <alignment horizontal="center" vertical="center" shrinkToFit="1"/>
    </xf>
    <xf numFmtId="0" fontId="2" fillId="0" borderId="17" xfId="0" quotePrefix="1" applyNumberFormat="1" applyFont="1" applyFill="1" applyBorder="1" applyAlignment="1">
      <alignment horizontal="center" vertical="center" shrinkToFit="1"/>
    </xf>
    <xf numFmtId="0" fontId="2" fillId="0" borderId="11" xfId="0" quotePrefix="1" applyNumberFormat="1" applyFont="1" applyFill="1" applyBorder="1" applyAlignment="1">
      <alignment horizontal="center" vertical="center" shrinkToFit="1"/>
    </xf>
    <xf numFmtId="0" fontId="2" fillId="0" borderId="17" xfId="0" applyNumberFormat="1" applyFont="1" applyFill="1" applyBorder="1" applyAlignment="1">
      <alignment horizontal="center" vertical="center" shrinkToFit="1"/>
    </xf>
    <xf numFmtId="177" fontId="2" fillId="0" borderId="9" xfId="0" applyNumberFormat="1" applyFont="1" applyFill="1" applyBorder="1" applyAlignment="1">
      <alignment horizontal="center" vertical="center" shrinkToFit="1"/>
    </xf>
    <xf numFmtId="177" fontId="5" fillId="0" borderId="56" xfId="0" applyNumberFormat="1" applyFont="1" applyFill="1" applyBorder="1" applyAlignment="1">
      <alignment horizontal="center" vertical="center" shrinkToFit="1"/>
    </xf>
    <xf numFmtId="177" fontId="5" fillId="0" borderId="58" xfId="0" applyNumberFormat="1" applyFont="1" applyFill="1" applyBorder="1" applyAlignment="1">
      <alignment horizontal="center" vertical="center" shrinkToFit="1"/>
    </xf>
    <xf numFmtId="0" fontId="8" fillId="0" borderId="53" xfId="0" applyFont="1" applyFill="1" applyBorder="1" applyAlignment="1">
      <alignment horizontal="left" vertical="center" shrinkToFit="1"/>
    </xf>
    <xf numFmtId="0" fontId="8" fillId="0" borderId="65" xfId="0" applyFont="1" applyFill="1" applyBorder="1" applyAlignment="1">
      <alignment horizontal="left" vertical="center" shrinkToFit="1"/>
    </xf>
    <xf numFmtId="0" fontId="8" fillId="0" borderId="54" xfId="0" applyFont="1" applyFill="1" applyBorder="1" applyAlignment="1">
      <alignment horizontal="center" vertical="center" shrinkToFit="1"/>
    </xf>
    <xf numFmtId="0" fontId="8" fillId="0" borderId="55"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62" xfId="0" applyFont="1" applyFill="1" applyBorder="1" applyAlignment="1">
      <alignment horizontal="center" vertical="center" wrapText="1" shrinkToFit="1"/>
    </xf>
    <xf numFmtId="177" fontId="2" fillId="0" borderId="54" xfId="0" applyNumberFormat="1" applyFont="1" applyFill="1" applyBorder="1" applyAlignment="1">
      <alignment horizontal="center" vertical="center" shrinkToFit="1"/>
    </xf>
    <xf numFmtId="177" fontId="2" fillId="0" borderId="67" xfId="0" applyNumberFormat="1" applyFont="1" applyFill="1" applyBorder="1" applyAlignment="1">
      <alignment horizontal="center" vertical="center" shrinkToFit="1"/>
    </xf>
    <xf numFmtId="177" fontId="2" fillId="0" borderId="55" xfId="0" applyNumberFormat="1" applyFont="1" applyFill="1" applyBorder="1" applyAlignment="1">
      <alignment horizontal="center" vertical="center" shrinkToFit="1"/>
    </xf>
    <xf numFmtId="0" fontId="2" fillId="0" borderId="62" xfId="0" applyFont="1" applyFill="1" applyBorder="1" applyAlignment="1">
      <alignment horizontal="center" vertical="center" shrinkToFit="1"/>
    </xf>
    <xf numFmtId="0" fontId="8" fillId="0" borderId="62" xfId="0" applyFont="1" applyFill="1" applyBorder="1" applyAlignment="1">
      <alignment horizontal="left" vertical="center" shrinkToFit="1"/>
    </xf>
    <xf numFmtId="177" fontId="5" fillId="0" borderId="68" xfId="0" applyNumberFormat="1" applyFont="1" applyFill="1" applyBorder="1" applyAlignment="1">
      <alignment horizontal="center" vertical="center" shrinkToFit="1"/>
    </xf>
    <xf numFmtId="0" fontId="2" fillId="0" borderId="69" xfId="0" quotePrefix="1" applyNumberFormat="1" applyFont="1" applyFill="1" applyBorder="1" applyAlignment="1">
      <alignment horizontal="center" vertical="center" shrinkToFit="1"/>
    </xf>
    <xf numFmtId="0" fontId="2" fillId="0" borderId="55" xfId="0" quotePrefix="1" applyNumberFormat="1" applyFont="1" applyFill="1" applyBorder="1" applyAlignment="1">
      <alignment horizontal="center" vertical="center" shrinkToFit="1"/>
    </xf>
    <xf numFmtId="0" fontId="2" fillId="0" borderId="70" xfId="0" applyNumberFormat="1" applyFont="1" applyFill="1" applyBorder="1" applyAlignment="1">
      <alignment horizontal="center" vertical="center" shrinkToFit="1"/>
    </xf>
    <xf numFmtId="177" fontId="2" fillId="0" borderId="71" xfId="0" applyNumberFormat="1" applyFont="1" applyFill="1" applyBorder="1" applyAlignment="1">
      <alignment horizontal="center" vertical="center" shrinkToFit="1"/>
    </xf>
    <xf numFmtId="177" fontId="2" fillId="0" borderId="69" xfId="0" applyNumberFormat="1" applyFont="1" applyFill="1" applyBorder="1" applyAlignment="1">
      <alignment horizontal="center" vertical="center" shrinkToFit="1"/>
    </xf>
    <xf numFmtId="177" fontId="2" fillId="0" borderId="72" xfId="0" applyNumberFormat="1" applyFont="1" applyFill="1" applyBorder="1" applyAlignment="1">
      <alignment horizontal="center" vertical="center" shrinkToFit="1"/>
    </xf>
    <xf numFmtId="0" fontId="8" fillId="3" borderId="53" xfId="0" applyFont="1" applyFill="1" applyBorder="1" applyAlignment="1">
      <alignment horizontal="left" vertical="center" shrinkToFit="1"/>
    </xf>
    <xf numFmtId="0" fontId="2" fillId="3" borderId="12" xfId="0" quotePrefix="1" applyNumberFormat="1" applyFont="1" applyFill="1" applyBorder="1" applyAlignment="1">
      <alignment horizontal="center" vertical="center" shrinkToFit="1"/>
    </xf>
    <xf numFmtId="0" fontId="2" fillId="3" borderId="11" xfId="0" quotePrefix="1" applyNumberFormat="1" applyFont="1" applyFill="1" applyBorder="1" applyAlignment="1">
      <alignment horizontal="center" vertical="center" shrinkToFit="1"/>
    </xf>
    <xf numFmtId="0" fontId="2" fillId="3" borderId="40" xfId="0" applyNumberFormat="1" applyFont="1" applyFill="1" applyBorder="1" applyAlignment="1">
      <alignment horizontal="center" vertical="center" shrinkToFit="1"/>
    </xf>
    <xf numFmtId="177" fontId="2" fillId="3" borderId="14" xfId="0" applyNumberFormat="1" applyFont="1" applyFill="1" applyBorder="1" applyAlignment="1">
      <alignment horizontal="center" vertical="center" shrinkToFit="1"/>
    </xf>
    <xf numFmtId="177" fontId="2" fillId="3" borderId="12" xfId="0" applyNumberFormat="1" applyFont="1" applyFill="1" applyBorder="1" applyAlignment="1">
      <alignment horizontal="center" vertical="center" shrinkToFit="1"/>
    </xf>
    <xf numFmtId="177" fontId="2" fillId="3" borderId="10" xfId="0" applyNumberFormat="1" applyFont="1" applyFill="1" applyBorder="1" applyAlignment="1">
      <alignment horizontal="center" vertical="center" shrinkToFit="1"/>
    </xf>
    <xf numFmtId="177" fontId="2" fillId="3" borderId="13" xfId="0" applyNumberFormat="1" applyFont="1" applyFill="1" applyBorder="1" applyAlignment="1">
      <alignment horizontal="center" vertical="center" shrinkToFit="1"/>
    </xf>
    <xf numFmtId="177" fontId="2" fillId="3" borderId="7" xfId="0" applyNumberFormat="1" applyFont="1" applyFill="1" applyBorder="1" applyAlignment="1">
      <alignment horizontal="center" vertical="center" shrinkToFit="1"/>
    </xf>
    <xf numFmtId="177" fontId="2" fillId="3" borderId="22" xfId="0" applyNumberFormat="1" applyFont="1" applyFill="1" applyBorder="1" applyAlignment="1">
      <alignment horizontal="center" vertical="center" shrinkToFit="1"/>
    </xf>
    <xf numFmtId="0" fontId="8" fillId="3" borderId="65" xfId="0" applyFont="1" applyFill="1" applyBorder="1" applyAlignment="1">
      <alignment horizontal="left" vertical="center" shrinkToFit="1"/>
    </xf>
    <xf numFmtId="0" fontId="2" fillId="3" borderId="18" xfId="0" quotePrefix="1" applyNumberFormat="1" applyFont="1" applyFill="1" applyBorder="1" applyAlignment="1">
      <alignment horizontal="center" vertical="center" shrinkToFit="1"/>
    </xf>
    <xf numFmtId="0" fontId="2" fillId="3" borderId="17" xfId="0" quotePrefix="1" applyNumberFormat="1" applyFont="1" applyFill="1" applyBorder="1" applyAlignment="1">
      <alignment horizontal="center" vertical="center" shrinkToFit="1"/>
    </xf>
    <xf numFmtId="0" fontId="2" fillId="3" borderId="42" xfId="0" applyNumberFormat="1" applyFont="1" applyFill="1" applyBorder="1" applyAlignment="1">
      <alignment horizontal="center" vertical="center" shrinkToFit="1"/>
    </xf>
    <xf numFmtId="177" fontId="2" fillId="3" borderId="20" xfId="0" applyNumberFormat="1" applyFont="1" applyFill="1" applyBorder="1" applyAlignment="1">
      <alignment horizontal="center" vertical="center" shrinkToFit="1"/>
    </xf>
    <xf numFmtId="177" fontId="2" fillId="3" borderId="25" xfId="0" applyNumberFormat="1" applyFont="1" applyFill="1" applyBorder="1" applyAlignment="1">
      <alignment horizontal="center" vertical="center" shrinkToFit="1"/>
    </xf>
    <xf numFmtId="177" fontId="2" fillId="3" borderId="16" xfId="0" applyNumberFormat="1" applyFont="1" applyFill="1" applyBorder="1" applyAlignment="1">
      <alignment horizontal="center" vertical="center" shrinkToFit="1"/>
    </xf>
    <xf numFmtId="177" fontId="2" fillId="3" borderId="17" xfId="0" applyNumberFormat="1" applyFont="1" applyFill="1" applyBorder="1" applyAlignment="1">
      <alignment horizontal="center" vertical="center" shrinkToFit="1"/>
    </xf>
    <xf numFmtId="0" fontId="2" fillId="3" borderId="54" xfId="0" applyFont="1" applyFill="1" applyBorder="1" applyAlignment="1">
      <alignment horizontal="center" vertical="center" shrinkToFit="1"/>
    </xf>
    <xf numFmtId="0" fontId="2" fillId="3" borderId="62" xfId="0" applyFont="1" applyFill="1" applyBorder="1" applyAlignment="1">
      <alignment horizontal="center" vertical="center" wrapText="1" shrinkToFit="1"/>
    </xf>
    <xf numFmtId="0" fontId="8" fillId="3" borderId="54" xfId="0" applyFont="1" applyFill="1" applyBorder="1" applyAlignment="1">
      <alignment horizontal="center" vertical="center" shrinkToFit="1"/>
    </xf>
    <xf numFmtId="0" fontId="8" fillId="3" borderId="55" xfId="0" applyFont="1" applyFill="1" applyBorder="1" applyAlignment="1">
      <alignment horizontal="center" vertical="center" shrinkToFit="1"/>
    </xf>
    <xf numFmtId="177" fontId="2" fillId="3" borderId="54" xfId="0" applyNumberFormat="1" applyFont="1" applyFill="1" applyBorder="1" applyAlignment="1">
      <alignment horizontal="center" vertical="center" shrinkToFit="1"/>
    </xf>
    <xf numFmtId="177" fontId="2" fillId="3" borderId="67" xfId="0" applyNumberFormat="1" applyFont="1" applyFill="1" applyBorder="1" applyAlignment="1">
      <alignment horizontal="center" vertical="center" shrinkToFit="1"/>
    </xf>
    <xf numFmtId="177" fontId="2" fillId="3" borderId="55" xfId="0" applyNumberFormat="1" applyFont="1" applyFill="1" applyBorder="1" applyAlignment="1">
      <alignment horizontal="center" vertical="center" shrinkToFit="1"/>
    </xf>
    <xf numFmtId="0" fontId="2" fillId="3" borderId="62" xfId="0" applyFont="1" applyFill="1" applyBorder="1" applyAlignment="1">
      <alignment horizontal="center" vertical="center" shrinkToFit="1"/>
    </xf>
    <xf numFmtId="177" fontId="2" fillId="3" borderId="1" xfId="0" applyNumberFormat="1" applyFont="1" applyFill="1" applyBorder="1" applyAlignment="1">
      <alignment horizontal="center" vertical="center" shrinkToFit="1"/>
    </xf>
    <xf numFmtId="177" fontId="2" fillId="3" borderId="2" xfId="0" applyNumberFormat="1" applyFont="1" applyFill="1" applyBorder="1" applyAlignment="1">
      <alignment horizontal="center" vertical="center" shrinkToFit="1"/>
    </xf>
    <xf numFmtId="177" fontId="2" fillId="3" borderId="26" xfId="0" applyNumberFormat="1" applyFont="1" applyFill="1" applyBorder="1" applyAlignment="1">
      <alignment horizontal="center" vertical="center" shrinkToFit="1"/>
    </xf>
    <xf numFmtId="177" fontId="2" fillId="3" borderId="18" xfId="0" applyNumberFormat="1" applyFont="1" applyFill="1" applyBorder="1" applyAlignment="1">
      <alignment horizontal="center" vertical="center" shrinkToFit="1"/>
    </xf>
    <xf numFmtId="177" fontId="2" fillId="3" borderId="19" xfId="0" applyNumberFormat="1" applyFont="1" applyFill="1" applyBorder="1" applyAlignment="1" applyProtection="1">
      <alignment horizontal="center" vertical="center" shrinkToFit="1"/>
      <protection locked="0"/>
    </xf>
    <xf numFmtId="0" fontId="8" fillId="3" borderId="62" xfId="0" applyFont="1" applyFill="1" applyBorder="1" applyAlignment="1">
      <alignment horizontal="left" vertical="center" shrinkToFit="1"/>
    </xf>
    <xf numFmtId="177" fontId="5" fillId="3" borderId="68" xfId="0" applyNumberFormat="1" applyFont="1" applyFill="1" applyBorder="1" applyAlignment="1">
      <alignment horizontal="center" vertical="center" shrinkToFit="1"/>
    </xf>
    <xf numFmtId="0" fontId="2" fillId="3" borderId="70" xfId="0" applyNumberFormat="1" applyFont="1" applyFill="1" applyBorder="1" applyAlignment="1">
      <alignment horizontal="center" vertical="center" shrinkToFit="1"/>
    </xf>
    <xf numFmtId="177" fontId="2" fillId="3" borderId="71" xfId="0" applyNumberFormat="1" applyFont="1" applyFill="1" applyBorder="1" applyAlignment="1">
      <alignment horizontal="center" vertical="center" shrinkToFit="1"/>
    </xf>
    <xf numFmtId="177" fontId="2" fillId="3" borderId="69" xfId="0" applyNumberFormat="1" applyFont="1" applyFill="1" applyBorder="1" applyAlignment="1">
      <alignment horizontal="center" vertical="center" shrinkToFit="1"/>
    </xf>
    <xf numFmtId="177" fontId="2" fillId="3" borderId="72" xfId="0" applyNumberFormat="1" applyFont="1" applyFill="1" applyBorder="1" applyAlignment="1">
      <alignment horizontal="center" vertical="center" shrinkToFit="1"/>
    </xf>
    <xf numFmtId="177" fontId="2" fillId="3" borderId="9" xfId="0" applyNumberFormat="1" applyFont="1" applyFill="1" applyBorder="1" applyAlignment="1">
      <alignment horizontal="center" vertical="center" shrinkToFit="1"/>
    </xf>
    <xf numFmtId="177" fontId="2" fillId="3" borderId="11" xfId="0" applyNumberFormat="1" applyFont="1" applyFill="1" applyBorder="1" applyAlignment="1">
      <alignment horizontal="center" vertical="center" shrinkToFit="1"/>
    </xf>
    <xf numFmtId="177" fontId="2" fillId="3" borderId="19" xfId="0" applyNumberFormat="1" applyFont="1" applyFill="1" applyBorder="1" applyAlignment="1">
      <alignment horizontal="center" vertical="center" shrinkToFit="1"/>
    </xf>
    <xf numFmtId="0" fontId="8" fillId="3" borderId="52" xfId="0" applyFont="1" applyFill="1" applyBorder="1" applyAlignment="1">
      <alignment horizontal="left" vertical="center" shrinkToFit="1"/>
    </xf>
    <xf numFmtId="0" fontId="8" fillId="3" borderId="64" xfId="0" applyFont="1" applyFill="1" applyBorder="1" applyAlignment="1">
      <alignment horizontal="left" vertical="center" shrinkToFit="1"/>
    </xf>
    <xf numFmtId="0" fontId="2" fillId="3" borderId="41" xfId="0" applyNumberFormat="1" applyFont="1" applyFill="1" applyBorder="1" applyAlignment="1">
      <alignment horizontal="center" vertical="center" shrinkToFit="1"/>
    </xf>
    <xf numFmtId="177" fontId="2" fillId="3" borderId="24" xfId="0" applyNumberFormat="1" applyFont="1" applyFill="1" applyBorder="1" applyAlignment="1">
      <alignment horizontal="center" vertical="center" shrinkToFit="1"/>
    </xf>
    <xf numFmtId="177" fontId="2" fillId="3" borderId="23" xfId="0" applyNumberFormat="1" applyFont="1" applyFill="1" applyBorder="1" applyAlignment="1">
      <alignment horizontal="center" vertical="center" shrinkToFit="1"/>
    </xf>
    <xf numFmtId="177" fontId="2" fillId="3" borderId="8" xfId="0" applyNumberFormat="1" applyFont="1" applyFill="1" applyBorder="1" applyAlignment="1">
      <alignment horizontal="center" vertical="center" shrinkToFit="1"/>
    </xf>
    <xf numFmtId="0" fontId="8" fillId="3" borderId="64" xfId="2" applyNumberFormat="1" applyFont="1" applyFill="1" applyBorder="1" applyAlignment="1" applyProtection="1">
      <alignment horizontal="left" vertical="center" shrinkToFit="1"/>
      <protection locked="0"/>
    </xf>
    <xf numFmtId="177" fontId="2" fillId="3" borderId="28" xfId="0" applyNumberFormat="1" applyFont="1" applyFill="1" applyBorder="1" applyAlignment="1">
      <alignment horizontal="center" vertical="center" shrinkToFit="1"/>
    </xf>
    <xf numFmtId="177" fontId="2" fillId="3" borderId="27" xfId="0" applyNumberFormat="1" applyFont="1" applyFill="1" applyBorder="1" applyAlignment="1">
      <alignment horizontal="center" vertical="center" shrinkToFit="1"/>
    </xf>
    <xf numFmtId="177" fontId="2" fillId="3" borderId="3" xfId="0" applyNumberFormat="1" applyFont="1" applyFill="1" applyBorder="1" applyAlignment="1">
      <alignment horizontal="center" vertical="center" shrinkToFit="1"/>
    </xf>
    <xf numFmtId="38" fontId="5" fillId="2" borderId="73" xfId="1" applyFont="1" applyFill="1" applyBorder="1" applyAlignment="1">
      <alignment horizontal="center" vertical="center" wrapText="1" shrinkToFit="1"/>
    </xf>
    <xf numFmtId="177" fontId="5" fillId="2" borderId="74" xfId="0" applyNumberFormat="1" applyFont="1" applyFill="1" applyBorder="1" applyAlignment="1">
      <alignment horizontal="center" vertical="center" wrapText="1" shrinkToFit="1"/>
    </xf>
    <xf numFmtId="177" fontId="5" fillId="2" borderId="75" xfId="0" applyNumberFormat="1" applyFont="1" applyFill="1" applyBorder="1" applyAlignment="1">
      <alignment horizontal="center" vertical="center" wrapText="1" shrinkToFit="1"/>
    </xf>
    <xf numFmtId="177" fontId="5" fillId="2" borderId="76" xfId="0" applyNumberFormat="1" applyFont="1" applyFill="1" applyBorder="1" applyAlignment="1">
      <alignment horizontal="center" vertical="center" wrapText="1" shrinkToFit="1"/>
    </xf>
    <xf numFmtId="177" fontId="5" fillId="2" borderId="77" xfId="0" applyNumberFormat="1" applyFont="1" applyFill="1" applyBorder="1" applyAlignment="1">
      <alignment horizontal="center" vertical="center" wrapText="1" shrinkToFit="1"/>
    </xf>
    <xf numFmtId="177" fontId="5" fillId="2" borderId="74" xfId="0" applyNumberFormat="1" applyFont="1" applyFill="1" applyBorder="1" applyAlignment="1">
      <alignment horizontal="center" vertical="center" wrapText="1"/>
    </xf>
    <xf numFmtId="38" fontId="5" fillId="2" borderId="75" xfId="1" applyFont="1" applyFill="1" applyBorder="1" applyAlignment="1">
      <alignment horizontal="center" vertical="center" wrapText="1" shrinkToFit="1"/>
    </xf>
    <xf numFmtId="38" fontId="5" fillId="2" borderId="78" xfId="1" applyFont="1" applyFill="1" applyBorder="1" applyAlignment="1">
      <alignment horizontal="center" vertical="center" wrapText="1" shrinkToFit="1"/>
    </xf>
    <xf numFmtId="38" fontId="5" fillId="2" borderId="51" xfId="1" applyFont="1" applyFill="1" applyBorder="1" applyAlignment="1">
      <alignment horizontal="center" vertical="center" wrapText="1" shrinkToFit="1"/>
    </xf>
    <xf numFmtId="38" fontId="5" fillId="2" borderId="51" xfId="1" applyFont="1" applyFill="1" applyBorder="1" applyAlignment="1">
      <alignment horizontal="center" vertical="center" shrinkToFit="1"/>
    </xf>
    <xf numFmtId="0" fontId="5" fillId="2" borderId="77" xfId="0" applyFont="1" applyFill="1" applyBorder="1" applyAlignment="1">
      <alignment horizontal="center" vertical="center" wrapText="1" shrinkToFit="1"/>
    </xf>
    <xf numFmtId="0" fontId="5" fillId="2" borderId="79" xfId="0" applyFont="1" applyFill="1" applyBorder="1" applyAlignment="1">
      <alignment horizontal="center" vertical="center" wrapText="1" shrinkToFit="1"/>
    </xf>
    <xf numFmtId="176" fontId="5" fillId="2" borderId="80" xfId="0" applyNumberFormat="1" applyFont="1" applyFill="1" applyBorder="1" applyAlignment="1">
      <alignment horizontal="center" vertical="center" wrapText="1"/>
    </xf>
    <xf numFmtId="38" fontId="5" fillId="2" borderId="77" xfId="1" applyFont="1" applyFill="1" applyBorder="1" applyAlignment="1">
      <alignment horizontal="center" vertical="center" shrinkToFit="1"/>
    </xf>
    <xf numFmtId="38" fontId="2" fillId="0" borderId="43" xfId="1" applyFont="1" applyFill="1" applyBorder="1" applyAlignment="1">
      <alignment horizontal="left" vertical="center"/>
    </xf>
    <xf numFmtId="0" fontId="8" fillId="0" borderId="43" xfId="0" applyFont="1" applyFill="1" applyBorder="1" applyAlignment="1">
      <alignment horizontal="center" vertical="center"/>
    </xf>
    <xf numFmtId="0" fontId="8" fillId="0" borderId="43" xfId="0" applyFont="1" applyFill="1" applyBorder="1" applyAlignment="1">
      <alignment horizontal="center" vertical="center" shrinkToFit="1"/>
    </xf>
    <xf numFmtId="0" fontId="8" fillId="0" borderId="43" xfId="0" applyFont="1" applyFill="1" applyBorder="1" applyAlignment="1">
      <alignment horizontal="left" vertical="center"/>
    </xf>
    <xf numFmtId="38" fontId="5" fillId="0" borderId="43" xfId="1" applyFont="1" applyFill="1" applyBorder="1" applyAlignment="1">
      <alignment horizontal="center" vertical="center"/>
    </xf>
    <xf numFmtId="38" fontId="2" fillId="0" borderId="43" xfId="1" applyFont="1" applyFill="1" applyBorder="1" applyAlignment="1">
      <alignment horizontal="center" vertical="center"/>
    </xf>
    <xf numFmtId="177" fontId="2" fillId="0" borderId="43" xfId="0" applyNumberFormat="1" applyFont="1" applyFill="1" applyBorder="1" applyAlignment="1">
      <alignment horizontal="center" vertical="center" shrinkToFit="1"/>
    </xf>
    <xf numFmtId="38" fontId="5" fillId="2" borderId="66" xfId="1" applyFont="1" applyFill="1" applyBorder="1" applyAlignment="1">
      <alignment horizontal="center" vertical="center" wrapText="1" shrinkToFit="1"/>
    </xf>
    <xf numFmtId="177" fontId="2" fillId="0" borderId="6" xfId="0" applyNumberFormat="1" applyFont="1" applyFill="1" applyBorder="1" applyAlignment="1">
      <alignment horizontal="center" vertical="center" shrinkToFit="1"/>
    </xf>
    <xf numFmtId="177" fontId="2" fillId="0" borderId="3" xfId="0" applyNumberFormat="1" applyFont="1" applyFill="1" applyBorder="1" applyAlignment="1">
      <alignment horizontal="center" vertical="center" shrinkToFit="1"/>
    </xf>
    <xf numFmtId="177" fontId="2" fillId="0" borderId="28" xfId="0" applyNumberFormat="1" applyFont="1" applyFill="1" applyBorder="1" applyAlignment="1">
      <alignment horizontal="center" vertical="center" shrinkToFit="1"/>
    </xf>
    <xf numFmtId="177" fontId="2" fillId="3" borderId="81" xfId="0" applyNumberFormat="1"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34" xfId="0" applyFont="1" applyFill="1" applyBorder="1" applyAlignment="1">
      <alignment horizontal="center" vertical="center" wrapText="1" shrinkToFit="1"/>
    </xf>
    <xf numFmtId="0" fontId="8" fillId="3" borderId="33" xfId="0" applyFont="1" applyFill="1" applyBorder="1" applyAlignment="1">
      <alignment horizontal="center" vertical="center" shrinkToFit="1"/>
    </xf>
    <xf numFmtId="0" fontId="8" fillId="3" borderId="38" xfId="0" applyFont="1" applyFill="1" applyBorder="1" applyAlignment="1">
      <alignment horizontal="center" vertical="center" shrinkToFit="1"/>
    </xf>
    <xf numFmtId="177" fontId="5" fillId="3" borderId="56" xfId="0" applyNumberFormat="1" applyFont="1" applyFill="1" applyBorder="1" applyAlignment="1">
      <alignment horizontal="center" vertical="center" shrinkToFit="1"/>
    </xf>
    <xf numFmtId="177" fontId="5" fillId="3" borderId="58" xfId="0" applyNumberFormat="1" applyFont="1" applyFill="1" applyBorder="1" applyAlignment="1">
      <alignment horizontal="center" vertical="center" shrinkToFit="1"/>
    </xf>
    <xf numFmtId="0" fontId="2" fillId="3" borderId="18" xfId="0" applyNumberFormat="1" applyFont="1" applyFill="1" applyBorder="1" applyAlignment="1">
      <alignment horizontal="center" vertical="center" shrinkToFit="1"/>
    </xf>
    <xf numFmtId="0" fontId="2" fillId="3" borderId="17" xfId="0" applyNumberFormat="1" applyFont="1" applyFill="1" applyBorder="1" applyAlignment="1">
      <alignment horizontal="center" vertical="center" shrinkToFit="1"/>
    </xf>
    <xf numFmtId="177" fontId="5" fillId="3" borderId="61" xfId="0" applyNumberFormat="1"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3" borderId="34" xfId="0" applyFont="1" applyFill="1" applyBorder="1" applyAlignment="1">
      <alignment horizontal="left" vertical="center" shrinkToFit="1"/>
    </xf>
    <xf numFmtId="0" fontId="8" fillId="3" borderId="35" xfId="0" applyFont="1" applyFill="1" applyBorder="1" applyAlignment="1">
      <alignment horizontal="left" vertical="center" shrinkToFit="1"/>
    </xf>
    <xf numFmtId="0" fontId="2" fillId="3" borderId="45" xfId="0" applyFont="1" applyFill="1" applyBorder="1" applyAlignment="1">
      <alignment horizontal="center" vertical="center" shrinkToFit="1"/>
    </xf>
    <xf numFmtId="0" fontId="2" fillId="3" borderId="47" xfId="0" applyNumberFormat="1" applyFont="1" applyFill="1" applyBorder="1" applyAlignment="1">
      <alignment horizontal="center" vertical="center" shrinkToFit="1"/>
    </xf>
    <xf numFmtId="0" fontId="2" fillId="3" borderId="48" xfId="0" applyNumberFormat="1" applyFont="1" applyFill="1" applyBorder="1" applyAlignment="1">
      <alignment horizontal="center" vertical="center" shrinkToFit="1"/>
    </xf>
    <xf numFmtId="177" fontId="2" fillId="3" borderId="39" xfId="0" applyNumberFormat="1" applyFont="1" applyFill="1" applyBorder="1" applyAlignment="1">
      <alignment horizontal="center" vertical="center" shrinkToFit="1"/>
    </xf>
    <xf numFmtId="177" fontId="2" fillId="3" borderId="6" xfId="0" applyNumberFormat="1" applyFont="1" applyFill="1" applyBorder="1" applyAlignment="1">
      <alignment horizontal="center" vertical="center" shrinkToFit="1"/>
    </xf>
    <xf numFmtId="177" fontId="2" fillId="3" borderId="37" xfId="0" applyNumberFormat="1"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21"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177" fontId="5" fillId="3" borderId="59" xfId="0" applyNumberFormat="1" applyFont="1" applyFill="1" applyBorder="1" applyAlignment="1">
      <alignment horizontal="center" vertical="center" shrinkToFit="1"/>
    </xf>
    <xf numFmtId="177" fontId="5" fillId="3" borderId="60" xfId="0" applyNumberFormat="1"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45" xfId="0" applyFont="1" applyFill="1" applyBorder="1" applyAlignment="1">
      <alignment horizontal="center" vertical="center" wrapText="1" shrinkToFit="1"/>
    </xf>
    <xf numFmtId="0" fontId="8" fillId="0" borderId="4"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2" fillId="3" borderId="45" xfId="0" applyFont="1" applyFill="1" applyBorder="1" applyAlignment="1">
      <alignment horizontal="center" vertical="center" wrapText="1" shrinkToFit="1"/>
    </xf>
    <xf numFmtId="49" fontId="2" fillId="0" borderId="12" xfId="0" applyNumberFormat="1" applyFont="1" applyFill="1" applyBorder="1" applyAlignment="1">
      <alignment horizontal="center" vertical="center" shrinkToFit="1"/>
    </xf>
    <xf numFmtId="49" fontId="2" fillId="0" borderId="11" xfId="0" applyNumberFormat="1" applyFont="1" applyFill="1" applyBorder="1" applyAlignment="1">
      <alignment horizontal="center" vertical="center" shrinkToFit="1"/>
    </xf>
    <xf numFmtId="49" fontId="2" fillId="3" borderId="38" xfId="0" applyNumberFormat="1" applyFont="1" applyFill="1" applyBorder="1" applyAlignment="1">
      <alignment horizontal="center" vertical="center" shrinkToFit="1"/>
    </xf>
    <xf numFmtId="49" fontId="2" fillId="3" borderId="36" xfId="0" applyNumberFormat="1" applyFont="1" applyFill="1" applyBorder="1" applyAlignment="1">
      <alignment horizontal="center" vertical="center" shrinkToFit="1"/>
    </xf>
    <xf numFmtId="49" fontId="2" fillId="0" borderId="69" xfId="0" applyNumberFormat="1" applyFont="1" applyFill="1" applyBorder="1" applyAlignment="1">
      <alignment horizontal="center" vertical="center" shrinkToFit="1"/>
    </xf>
    <xf numFmtId="49" fontId="2" fillId="0" borderId="55" xfId="0" applyNumberFormat="1" applyFont="1" applyFill="1" applyBorder="1" applyAlignment="1">
      <alignment horizontal="center" vertical="center" shrinkToFit="1"/>
    </xf>
    <xf numFmtId="49" fontId="2" fillId="3" borderId="12" xfId="0" applyNumberFormat="1" applyFont="1" applyFill="1" applyBorder="1" applyAlignment="1">
      <alignment horizontal="center" vertical="center" shrinkToFit="1"/>
    </xf>
    <xf numFmtId="49" fontId="2" fillId="3" borderId="11" xfId="0" applyNumberFormat="1" applyFont="1" applyFill="1" applyBorder="1" applyAlignment="1">
      <alignment horizontal="center" vertical="center" shrinkToFit="1"/>
    </xf>
    <xf numFmtId="49" fontId="2" fillId="3" borderId="18" xfId="0" applyNumberFormat="1" applyFont="1" applyFill="1" applyBorder="1" applyAlignment="1">
      <alignment horizontal="center" vertical="center" shrinkToFit="1"/>
    </xf>
    <xf numFmtId="49" fontId="2" fillId="3" borderId="17" xfId="0" applyNumberFormat="1" applyFont="1" applyFill="1" applyBorder="1" applyAlignment="1">
      <alignment horizontal="center" vertical="center" shrinkToFit="1"/>
    </xf>
    <xf numFmtId="49" fontId="2" fillId="3" borderId="69" xfId="0" applyNumberFormat="1" applyFont="1" applyFill="1" applyBorder="1" applyAlignment="1">
      <alignment horizontal="center" vertical="center" shrinkToFit="1"/>
    </xf>
    <xf numFmtId="49" fontId="2" fillId="3" borderId="55" xfId="0" applyNumberFormat="1" applyFont="1" applyFill="1" applyBorder="1" applyAlignment="1">
      <alignment horizontal="center" vertical="center" shrinkToFit="1"/>
    </xf>
    <xf numFmtId="0" fontId="8" fillId="0" borderId="35" xfId="0" applyFont="1" applyFill="1" applyBorder="1" applyAlignment="1">
      <alignment horizontal="left" vertical="center" shrinkToFit="1"/>
    </xf>
    <xf numFmtId="177" fontId="5" fillId="0" borderId="60" xfId="0" applyNumberFormat="1" applyFont="1" applyFill="1" applyBorder="1" applyAlignment="1">
      <alignment horizontal="center" vertical="center" shrinkToFit="1"/>
    </xf>
    <xf numFmtId="0" fontId="2" fillId="0" borderId="82" xfId="0" quotePrefix="1" applyNumberFormat="1" applyFont="1" applyFill="1" applyBorder="1" applyAlignment="1">
      <alignment horizontal="center" vertical="center" shrinkToFit="1"/>
    </xf>
    <xf numFmtId="0" fontId="2" fillId="0" borderId="36" xfId="0" quotePrefix="1" applyNumberFormat="1" applyFont="1" applyFill="1" applyBorder="1" applyAlignment="1">
      <alignment horizontal="center" vertical="center" shrinkToFit="1"/>
    </xf>
    <xf numFmtId="0" fontId="2" fillId="0" borderId="43" xfId="0" applyNumberFormat="1" applyFont="1" applyFill="1" applyBorder="1" applyAlignment="1">
      <alignment horizontal="center" vertical="center" shrinkToFit="1"/>
    </xf>
    <xf numFmtId="177" fontId="2" fillId="0" borderId="37" xfId="0" applyNumberFormat="1" applyFont="1" applyFill="1" applyBorder="1" applyAlignment="1">
      <alignment horizontal="center" vertical="center" shrinkToFit="1"/>
    </xf>
    <xf numFmtId="177" fontId="2" fillId="0" borderId="82" xfId="0" applyNumberFormat="1" applyFont="1" applyFill="1" applyBorder="1" applyAlignment="1">
      <alignment horizontal="center" vertical="center" shrinkToFit="1"/>
    </xf>
    <xf numFmtId="177" fontId="2" fillId="0" borderId="83" xfId="0" applyNumberFormat="1" applyFont="1" applyFill="1" applyBorder="1" applyAlignment="1">
      <alignment horizontal="center" vertical="center" shrinkToFit="1"/>
    </xf>
    <xf numFmtId="177" fontId="2" fillId="0" borderId="44" xfId="0" applyNumberFormat="1" applyFont="1" applyFill="1" applyBorder="1" applyAlignment="1">
      <alignment horizontal="center" vertical="center" shrinkToFit="1"/>
    </xf>
    <xf numFmtId="49" fontId="2" fillId="0" borderId="82" xfId="0" applyNumberFormat="1" applyFont="1" applyFill="1" applyBorder="1" applyAlignment="1">
      <alignment horizontal="center" vertical="center" shrinkToFit="1"/>
    </xf>
    <xf numFmtId="177" fontId="2" fillId="0" borderId="30" xfId="0" applyNumberFormat="1" applyFont="1" applyFill="1" applyBorder="1" applyAlignment="1">
      <alignment horizontal="center" vertical="center" shrinkToFit="1"/>
    </xf>
    <xf numFmtId="177" fontId="2" fillId="0" borderId="36" xfId="0" applyNumberFormat="1" applyFont="1" applyFill="1" applyBorder="1" applyAlignment="1">
      <alignment horizontal="center" vertical="center" shrinkToFit="1"/>
    </xf>
    <xf numFmtId="177" fontId="2" fillId="0" borderId="7" xfId="0" applyNumberFormat="1" applyFont="1" applyFill="1" applyBorder="1" applyAlignment="1">
      <alignment horizontal="center" vertical="center" shrinkToFit="1"/>
    </xf>
    <xf numFmtId="177" fontId="2" fillId="0" borderId="22" xfId="0" applyNumberFormat="1" applyFont="1" applyFill="1" applyBorder="1" applyAlignment="1">
      <alignment horizontal="center" vertical="center" shrinkToFit="1"/>
    </xf>
    <xf numFmtId="0" fontId="8" fillId="0" borderId="52" xfId="0" applyFont="1" applyFill="1" applyBorder="1" applyAlignment="1">
      <alignment horizontal="left" vertical="center" shrinkToFit="1"/>
    </xf>
    <xf numFmtId="49" fontId="2" fillId="0" borderId="12" xfId="0" applyNumberFormat="1" applyFont="1" applyFill="1" applyBorder="1" applyAlignment="1">
      <alignment horizontal="center" vertical="center" shrinkToFit="1"/>
    </xf>
    <xf numFmtId="49" fontId="2" fillId="0" borderId="11" xfId="0" applyNumberFormat="1" applyFont="1" applyFill="1" applyBorder="1" applyAlignment="1">
      <alignment horizontal="center" vertical="center" shrinkToFit="1"/>
    </xf>
    <xf numFmtId="0" fontId="8" fillId="0" borderId="64" xfId="0" applyFont="1" applyFill="1" applyBorder="1" applyAlignment="1">
      <alignment horizontal="left" vertical="center" shrinkToFit="1"/>
    </xf>
    <xf numFmtId="0" fontId="2" fillId="0" borderId="41" xfId="0" applyNumberFormat="1" applyFont="1" applyFill="1" applyBorder="1" applyAlignment="1">
      <alignment horizontal="center" vertical="center" shrinkToFit="1"/>
    </xf>
    <xf numFmtId="177" fontId="2" fillId="0" borderId="24" xfId="0" applyNumberFormat="1" applyFont="1" applyFill="1" applyBorder="1" applyAlignment="1">
      <alignment horizontal="center" vertical="center" shrinkToFit="1"/>
    </xf>
    <xf numFmtId="177" fontId="2" fillId="0" borderId="23" xfId="0" applyNumberFormat="1" applyFont="1" applyFill="1" applyBorder="1" applyAlignment="1">
      <alignment horizontal="center" vertical="center" shrinkToFit="1"/>
    </xf>
    <xf numFmtId="177" fontId="2" fillId="0" borderId="8" xfId="0" applyNumberFormat="1" applyFont="1" applyFill="1" applyBorder="1" applyAlignment="1">
      <alignment horizontal="center" vertical="center" shrinkToFit="1"/>
    </xf>
    <xf numFmtId="0" fontId="8" fillId="0" borderId="64" xfId="2" applyNumberFormat="1" applyFont="1" applyFill="1" applyBorder="1" applyAlignment="1" applyProtection="1">
      <alignment horizontal="left" vertical="center" shrinkToFit="1"/>
      <protection locked="0"/>
    </xf>
    <xf numFmtId="0" fontId="2" fillId="0" borderId="47" xfId="0" applyNumberFormat="1" applyFont="1" applyFill="1" applyBorder="1" applyAlignment="1">
      <alignment horizontal="center" vertical="center" shrinkToFit="1"/>
    </xf>
    <xf numFmtId="0" fontId="2" fillId="0" borderId="48" xfId="0" applyNumberFormat="1" applyFont="1" applyFill="1" applyBorder="1" applyAlignment="1">
      <alignment horizontal="center" vertical="center" shrinkToFit="1"/>
    </xf>
    <xf numFmtId="49" fontId="2" fillId="0" borderId="18" xfId="0" applyNumberFormat="1" applyFont="1" applyFill="1" applyBorder="1" applyAlignment="1">
      <alignment horizontal="center" vertical="center" shrinkToFit="1"/>
    </xf>
    <xf numFmtId="49" fontId="2" fillId="0" borderId="17" xfId="0" applyNumberFormat="1" applyFont="1" applyFill="1" applyBorder="1" applyAlignment="1">
      <alignment horizontal="center" vertical="center" shrinkToFit="1"/>
    </xf>
    <xf numFmtId="177" fontId="2" fillId="0" borderId="27" xfId="0" applyNumberFormat="1" applyFont="1" applyFill="1" applyBorder="1" applyAlignment="1">
      <alignment horizontal="center" vertical="center" shrinkToFit="1"/>
    </xf>
    <xf numFmtId="177" fontId="2" fillId="0" borderId="39" xfId="0" applyNumberFormat="1" applyFont="1" applyFill="1" applyBorder="1" applyAlignment="1">
      <alignment horizontal="center" vertical="center" shrinkToFit="1"/>
    </xf>
    <xf numFmtId="177" fontId="5" fillId="0" borderId="61" xfId="0" applyNumberFormat="1" applyFont="1" applyFill="1" applyBorder="1" applyAlignment="1">
      <alignment horizontal="center" vertical="center" shrinkToFit="1"/>
    </xf>
    <xf numFmtId="0" fontId="2" fillId="0" borderId="27" xfId="0" quotePrefix="1" applyNumberFormat="1" applyFont="1" applyFill="1" applyBorder="1" applyAlignment="1">
      <alignment horizontal="center" vertical="center" shrinkToFit="1"/>
    </xf>
    <xf numFmtId="0" fontId="2" fillId="0" borderId="26" xfId="0" quotePrefix="1" applyNumberFormat="1" applyFont="1" applyFill="1" applyBorder="1" applyAlignment="1">
      <alignment horizontal="center" vertical="center" shrinkToFit="1"/>
    </xf>
    <xf numFmtId="0" fontId="2" fillId="0" borderId="86" xfId="0" applyNumberFormat="1" applyFont="1" applyFill="1" applyBorder="1" applyAlignment="1">
      <alignment horizontal="center" vertical="center" shrinkToFit="1"/>
    </xf>
    <xf numFmtId="49" fontId="2" fillId="0" borderId="27" xfId="0" applyNumberFormat="1" applyFont="1" applyFill="1" applyBorder="1" applyAlignment="1">
      <alignment horizontal="center" vertical="center" shrinkToFit="1"/>
    </xf>
    <xf numFmtId="49" fontId="2" fillId="0" borderId="26" xfId="0" applyNumberFormat="1" applyFont="1" applyFill="1" applyBorder="1" applyAlignment="1">
      <alignment horizontal="center" vertical="center" shrinkToFit="1"/>
    </xf>
    <xf numFmtId="0" fontId="8" fillId="0" borderId="72" xfId="0" applyFont="1" applyFill="1" applyBorder="1" applyAlignment="1">
      <alignment horizontal="center" vertical="center" shrinkToFit="1"/>
    </xf>
    <xf numFmtId="0" fontId="2" fillId="3" borderId="69" xfId="0" quotePrefix="1" applyNumberFormat="1" applyFont="1" applyFill="1" applyBorder="1" applyAlignment="1">
      <alignment horizontal="center" vertical="center" shrinkToFit="1"/>
    </xf>
    <xf numFmtId="0" fontId="2" fillId="3" borderId="55" xfId="0" quotePrefix="1" applyNumberFormat="1" applyFont="1" applyFill="1" applyBorder="1" applyAlignment="1">
      <alignment horizontal="center" vertical="center" shrinkToFit="1"/>
    </xf>
    <xf numFmtId="0" fontId="8" fillId="3" borderId="72" xfId="0" applyFont="1" applyFill="1" applyBorder="1" applyAlignment="1">
      <alignment horizontal="center" vertical="center" shrinkToFit="1"/>
    </xf>
    <xf numFmtId="0" fontId="2" fillId="3" borderId="84" xfId="0" quotePrefix="1" applyNumberFormat="1" applyFont="1" applyFill="1" applyBorder="1" applyAlignment="1">
      <alignment horizontal="center" vertical="center" shrinkToFit="1"/>
    </xf>
    <xf numFmtId="0" fontId="2" fillId="3" borderId="38" xfId="0" quotePrefix="1" applyNumberFormat="1" applyFont="1" applyFill="1" applyBorder="1" applyAlignment="1">
      <alignment horizontal="center" vertical="center" shrinkToFit="1"/>
    </xf>
    <xf numFmtId="0" fontId="2" fillId="3" borderId="85" xfId="0" applyNumberFormat="1" applyFont="1" applyFill="1" applyBorder="1" applyAlignment="1">
      <alignment horizontal="center" vertical="center" shrinkToFit="1"/>
    </xf>
    <xf numFmtId="177" fontId="2" fillId="3" borderId="84"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49" fontId="2" fillId="3" borderId="84" xfId="0" applyNumberFormat="1" applyFont="1" applyFill="1" applyBorder="1" applyAlignment="1">
      <alignment horizontal="center" vertical="center" shrinkToFit="1"/>
    </xf>
    <xf numFmtId="177" fontId="2" fillId="3" borderId="38" xfId="0" applyNumberFormat="1" applyFont="1" applyFill="1" applyBorder="1" applyAlignment="1">
      <alignment horizontal="center" vertical="center" shrinkToFit="1"/>
    </xf>
    <xf numFmtId="0" fontId="2" fillId="3" borderId="27" xfId="0" quotePrefix="1" applyNumberFormat="1" applyFont="1" applyFill="1" applyBorder="1" applyAlignment="1">
      <alignment horizontal="center" vertical="center" shrinkToFit="1"/>
    </xf>
    <xf numFmtId="0" fontId="2" fillId="3" borderId="26" xfId="0" quotePrefix="1" applyNumberFormat="1" applyFont="1" applyFill="1" applyBorder="1" applyAlignment="1">
      <alignment horizontal="center" vertical="center" shrinkToFit="1"/>
    </xf>
    <xf numFmtId="0" fontId="2" fillId="3" borderId="86" xfId="0" applyNumberFormat="1" applyFont="1" applyFill="1" applyBorder="1" applyAlignment="1">
      <alignment horizontal="center" vertical="center" shrinkToFit="1"/>
    </xf>
    <xf numFmtId="49" fontId="2" fillId="3" borderId="27" xfId="0" applyNumberFormat="1" applyFont="1" applyFill="1" applyBorder="1" applyAlignment="1">
      <alignment horizontal="center" vertical="center" shrinkToFit="1"/>
    </xf>
    <xf numFmtId="49" fontId="2" fillId="3" borderId="26" xfId="0" applyNumberFormat="1"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0" xfId="0" applyFont="1" applyFill="1" applyBorder="1" applyAlignment="1">
      <alignment horizontal="left" vertical="center" shrinkToFit="1"/>
    </xf>
    <xf numFmtId="176" fontId="2" fillId="3" borderId="0" xfId="0" applyNumberFormat="1" applyFont="1" applyFill="1" applyBorder="1" applyAlignment="1">
      <alignment horizontal="center" vertical="center" shrinkToFit="1"/>
    </xf>
    <xf numFmtId="0" fontId="2" fillId="3" borderId="0" xfId="0" applyFont="1" applyFill="1" applyBorder="1" applyAlignment="1">
      <alignment horizontal="center" vertical="center"/>
    </xf>
    <xf numFmtId="177" fontId="2" fillId="3" borderId="33" xfId="0" applyNumberFormat="1" applyFont="1" applyFill="1" applyBorder="1" applyAlignment="1">
      <alignment horizontal="center" vertical="center" shrinkToFit="1"/>
    </xf>
    <xf numFmtId="0" fontId="2" fillId="3" borderId="82" xfId="0" quotePrefix="1" applyNumberFormat="1" applyFont="1" applyFill="1" applyBorder="1" applyAlignment="1">
      <alignment horizontal="center" vertical="center" shrinkToFit="1"/>
    </xf>
    <xf numFmtId="0" fontId="2" fillId="3" borderId="36" xfId="0" quotePrefix="1" applyNumberFormat="1" applyFont="1" applyFill="1" applyBorder="1" applyAlignment="1">
      <alignment horizontal="center" vertical="center" shrinkToFit="1"/>
    </xf>
    <xf numFmtId="0" fontId="2" fillId="3" borderId="43" xfId="0" applyNumberFormat="1" applyFont="1" applyFill="1" applyBorder="1" applyAlignment="1">
      <alignment horizontal="center" vertical="center" shrinkToFit="1"/>
    </xf>
    <xf numFmtId="177" fontId="2" fillId="3" borderId="82" xfId="0" applyNumberFormat="1" applyFont="1" applyFill="1" applyBorder="1" applyAlignment="1">
      <alignment horizontal="center" vertical="center" shrinkToFit="1"/>
    </xf>
    <xf numFmtId="177" fontId="2" fillId="3" borderId="83" xfId="0" applyNumberFormat="1" applyFont="1" applyFill="1" applyBorder="1" applyAlignment="1">
      <alignment horizontal="center" vertical="center" shrinkToFit="1"/>
    </xf>
    <xf numFmtId="177" fontId="2" fillId="3" borderId="44" xfId="0" applyNumberFormat="1" applyFont="1" applyFill="1" applyBorder="1" applyAlignment="1">
      <alignment horizontal="center" vertical="center" shrinkToFit="1"/>
    </xf>
    <xf numFmtId="49" fontId="2" fillId="3" borderId="82" xfId="0" applyNumberFormat="1" applyFont="1" applyFill="1" applyBorder="1" applyAlignment="1">
      <alignment horizontal="center" vertical="center" shrinkToFit="1"/>
    </xf>
    <xf numFmtId="177" fontId="2" fillId="3" borderId="30" xfId="0" applyNumberFormat="1" applyFont="1" applyFill="1" applyBorder="1" applyAlignment="1">
      <alignment horizontal="center" vertical="center" shrinkToFit="1"/>
    </xf>
    <xf numFmtId="177" fontId="2" fillId="3" borderId="36" xfId="0" applyNumberFormat="1" applyFont="1" applyFill="1" applyBorder="1" applyAlignment="1">
      <alignment horizontal="center" vertical="center" shrinkToFit="1"/>
    </xf>
    <xf numFmtId="0" fontId="6" fillId="3" borderId="0" xfId="0" applyFont="1" applyFill="1" applyBorder="1" applyAlignment="1">
      <alignment horizontal="center" vertical="center" shrinkToFit="1"/>
    </xf>
    <xf numFmtId="176" fontId="6" fillId="3" borderId="0" xfId="0" applyNumberFormat="1" applyFont="1" applyFill="1" applyBorder="1" applyAlignment="1">
      <alignment horizontal="center" vertical="center" shrinkToFit="1"/>
    </xf>
    <xf numFmtId="49" fontId="2" fillId="0" borderId="36" xfId="0" applyNumberFormat="1" applyFont="1" applyFill="1" applyBorder="1" applyAlignment="1">
      <alignment horizontal="center" vertical="center" shrinkToFit="1"/>
    </xf>
    <xf numFmtId="49" fontId="2" fillId="0" borderId="12" xfId="0" applyNumberFormat="1" applyFont="1" applyFill="1" applyBorder="1" applyAlignment="1">
      <alignment horizontal="center" vertical="center" shrinkToFit="1"/>
    </xf>
    <xf numFmtId="49" fontId="2" fillId="0" borderId="18" xfId="0" applyNumberFormat="1" applyFont="1" applyFill="1" applyBorder="1" applyAlignment="1">
      <alignment horizontal="center" vertical="center" shrinkToFit="1"/>
    </xf>
    <xf numFmtId="49" fontId="2" fillId="0" borderId="11" xfId="0" applyNumberFormat="1" applyFont="1" applyFill="1" applyBorder="1" applyAlignment="1">
      <alignment horizontal="center" vertical="center" shrinkToFit="1"/>
    </xf>
    <xf numFmtId="49" fontId="2" fillId="0" borderId="17" xfId="0" applyNumberFormat="1" applyFont="1" applyFill="1" applyBorder="1" applyAlignment="1">
      <alignment horizontal="center" vertical="center" shrinkToFit="1"/>
    </xf>
    <xf numFmtId="177" fontId="5" fillId="3" borderId="56" xfId="0" applyNumberFormat="1" applyFont="1" applyFill="1" applyBorder="1" applyAlignment="1">
      <alignment horizontal="center" vertical="center" shrinkToFit="1"/>
    </xf>
    <xf numFmtId="177" fontId="5" fillId="3" borderId="57" xfId="0" applyNumberFormat="1" applyFont="1" applyFill="1" applyBorder="1" applyAlignment="1">
      <alignment horizontal="center" vertical="center" shrinkToFit="1"/>
    </xf>
    <xf numFmtId="177" fontId="5" fillId="3" borderId="58" xfId="0" applyNumberFormat="1" applyFont="1" applyFill="1" applyBorder="1" applyAlignment="1">
      <alignment horizontal="center" vertical="center" shrinkToFit="1"/>
    </xf>
    <xf numFmtId="0" fontId="2" fillId="3" borderId="12" xfId="0" applyNumberFormat="1" applyFont="1" applyFill="1" applyBorder="1" applyAlignment="1">
      <alignment horizontal="center" vertical="center" shrinkToFit="1"/>
    </xf>
    <xf numFmtId="0" fontId="2" fillId="3" borderId="23" xfId="0" applyNumberFormat="1" applyFont="1" applyFill="1" applyBorder="1" applyAlignment="1">
      <alignment horizontal="center" vertical="center" shrinkToFit="1"/>
    </xf>
    <xf numFmtId="0" fontId="2" fillId="3" borderId="18" xfId="0" applyNumberFormat="1" applyFont="1" applyFill="1" applyBorder="1" applyAlignment="1">
      <alignment horizontal="center" vertical="center" shrinkToFit="1"/>
    </xf>
    <xf numFmtId="0" fontId="2" fillId="3" borderId="11" xfId="0" applyNumberFormat="1" applyFont="1" applyFill="1" applyBorder="1" applyAlignment="1">
      <alignment horizontal="center" vertical="center" shrinkToFit="1"/>
    </xf>
    <xf numFmtId="0" fontId="2" fillId="3" borderId="22" xfId="0" applyNumberFormat="1" applyFont="1" applyFill="1" applyBorder="1" applyAlignment="1">
      <alignment horizontal="center" vertical="center" shrinkToFit="1"/>
    </xf>
    <xf numFmtId="0" fontId="2" fillId="3" borderId="17" xfId="0" applyNumberFormat="1" applyFont="1" applyFill="1" applyBorder="1" applyAlignment="1">
      <alignment horizontal="center" vertical="center" shrinkToFit="1"/>
    </xf>
    <xf numFmtId="49" fontId="2" fillId="3" borderId="12" xfId="0" applyNumberFormat="1" applyFont="1" applyFill="1" applyBorder="1" applyAlignment="1">
      <alignment horizontal="center" vertical="center" shrinkToFit="1"/>
    </xf>
    <xf numFmtId="49" fontId="2" fillId="3" borderId="23" xfId="0" applyNumberFormat="1" applyFont="1" applyFill="1" applyBorder="1" applyAlignment="1">
      <alignment horizontal="center" vertical="center" shrinkToFit="1"/>
    </xf>
    <xf numFmtId="49" fontId="2" fillId="3" borderId="18" xfId="0" applyNumberFormat="1" applyFont="1" applyFill="1" applyBorder="1" applyAlignment="1">
      <alignment horizontal="center" vertical="center" shrinkToFit="1"/>
    </xf>
    <xf numFmtId="49" fontId="2" fillId="3" borderId="11" xfId="0" applyNumberFormat="1" applyFont="1" applyFill="1" applyBorder="1" applyAlignment="1">
      <alignment horizontal="center" vertical="center" shrinkToFit="1"/>
    </xf>
    <xf numFmtId="49" fontId="2" fillId="3" borderId="22" xfId="0" applyNumberFormat="1" applyFont="1" applyFill="1" applyBorder="1" applyAlignment="1">
      <alignment horizontal="center" vertical="center" shrinkToFit="1"/>
    </xf>
    <xf numFmtId="49" fontId="2" fillId="3" borderId="17" xfId="0" applyNumberFormat="1"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36" xfId="0" applyFont="1" applyFill="1" applyBorder="1" applyAlignment="1">
      <alignment horizontal="center" vertical="center" shrinkToFit="1"/>
    </xf>
    <xf numFmtId="38" fontId="8" fillId="3" borderId="33" xfId="1" applyFont="1" applyFill="1" applyBorder="1" applyAlignment="1">
      <alignment horizontal="center" vertical="center" shrinkToFit="1"/>
    </xf>
    <xf numFmtId="38" fontId="8" fillId="3" borderId="21" xfId="1" applyFont="1" applyFill="1" applyBorder="1" applyAlignment="1">
      <alignment horizontal="center" vertical="center" shrinkToFit="1"/>
    </xf>
    <xf numFmtId="38" fontId="8" fillId="3" borderId="30" xfId="1" applyFont="1" applyFill="1" applyBorder="1" applyAlignment="1">
      <alignment horizontal="center" vertical="center" shrinkToFit="1"/>
    </xf>
    <xf numFmtId="0" fontId="2" fillId="3" borderId="34"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35" xfId="0" applyFont="1" applyFill="1" applyBorder="1" applyAlignment="1">
      <alignment horizontal="center" vertical="center"/>
    </xf>
    <xf numFmtId="177" fontId="5" fillId="3" borderId="61" xfId="0" applyNumberFormat="1" applyFont="1" applyFill="1" applyBorder="1" applyAlignment="1">
      <alignment horizontal="center" vertical="center" shrinkToFit="1"/>
    </xf>
    <xf numFmtId="0" fontId="2" fillId="3" borderId="27" xfId="0" applyNumberFormat="1" applyFont="1" applyFill="1" applyBorder="1" applyAlignment="1">
      <alignment horizontal="center" vertical="center" shrinkToFit="1"/>
    </xf>
    <xf numFmtId="0" fontId="2" fillId="3" borderId="26" xfId="0" applyNumberFormat="1" applyFont="1" applyFill="1" applyBorder="1" applyAlignment="1">
      <alignment horizontal="center" vertical="center" shrinkToFit="1"/>
    </xf>
    <xf numFmtId="0" fontId="2" fillId="3" borderId="29" xfId="0" applyNumberFormat="1" applyFont="1" applyFill="1" applyBorder="1" applyAlignment="1">
      <alignment horizontal="center" vertical="center" shrinkToFit="1"/>
    </xf>
    <xf numFmtId="0" fontId="8" fillId="3" borderId="34" xfId="0" applyFont="1" applyFill="1" applyBorder="1" applyAlignment="1">
      <alignment horizontal="left" vertical="center" shrinkToFit="1"/>
    </xf>
    <xf numFmtId="0" fontId="8" fillId="3" borderId="35" xfId="0" applyFont="1" applyFill="1" applyBorder="1" applyAlignment="1">
      <alignment horizontal="left" vertical="center" shrinkToFit="1"/>
    </xf>
    <xf numFmtId="177" fontId="5" fillId="3" borderId="59" xfId="0" applyNumberFormat="1" applyFont="1" applyFill="1" applyBorder="1" applyAlignment="1">
      <alignment horizontal="center" vertical="center" shrinkToFit="1"/>
    </xf>
    <xf numFmtId="177" fontId="5" fillId="3" borderId="60" xfId="0" applyNumberFormat="1" applyFont="1" applyFill="1" applyBorder="1" applyAlignment="1">
      <alignment horizontal="center" vertical="center" shrinkToFit="1"/>
    </xf>
    <xf numFmtId="0" fontId="2" fillId="3" borderId="33" xfId="0" applyNumberFormat="1" applyFont="1" applyFill="1" applyBorder="1" applyAlignment="1">
      <alignment horizontal="center" vertical="center" shrinkToFit="1"/>
    </xf>
    <xf numFmtId="0" fontId="2" fillId="3" borderId="30" xfId="0" applyNumberFormat="1" applyFont="1" applyFill="1" applyBorder="1" applyAlignment="1">
      <alignment horizontal="center" vertical="center" shrinkToFit="1"/>
    </xf>
    <xf numFmtId="0" fontId="2" fillId="3" borderId="38" xfId="0" applyNumberFormat="1" applyFont="1" applyFill="1" applyBorder="1" applyAlignment="1">
      <alignment horizontal="center" vertical="center" shrinkToFit="1"/>
    </xf>
    <xf numFmtId="0" fontId="2" fillId="3" borderId="36" xfId="0" applyNumberFormat="1" applyFont="1" applyFill="1" applyBorder="1" applyAlignment="1">
      <alignment horizontal="center" vertical="center" shrinkToFit="1"/>
    </xf>
    <xf numFmtId="0" fontId="2" fillId="3" borderId="46" xfId="0" applyNumberFormat="1" applyFont="1" applyFill="1" applyBorder="1" applyAlignment="1">
      <alignment horizontal="center" vertical="center" shrinkToFit="1"/>
    </xf>
    <xf numFmtId="0" fontId="2" fillId="3" borderId="48" xfId="0" applyNumberFormat="1" applyFont="1" applyFill="1" applyBorder="1" applyAlignment="1">
      <alignment horizontal="center" vertical="center" shrinkToFit="1"/>
    </xf>
    <xf numFmtId="177" fontId="2" fillId="3" borderId="6" xfId="0" applyNumberFormat="1" applyFont="1" applyFill="1" applyBorder="1" applyAlignment="1">
      <alignment horizontal="center" vertical="center" shrinkToFit="1"/>
    </xf>
    <xf numFmtId="177" fontId="2" fillId="3" borderId="37" xfId="0" applyNumberFormat="1" applyFont="1" applyFill="1" applyBorder="1" applyAlignment="1">
      <alignment horizontal="center" vertical="center" shrinkToFit="1"/>
    </xf>
    <xf numFmtId="49" fontId="2" fillId="3" borderId="21" xfId="0" applyNumberFormat="1" applyFont="1" applyFill="1" applyBorder="1" applyAlignment="1">
      <alignment horizontal="center" vertical="center" shrinkToFit="1"/>
    </xf>
    <xf numFmtId="49" fontId="2" fillId="3" borderId="30" xfId="0" applyNumberFormat="1" applyFont="1" applyFill="1" applyBorder="1" applyAlignment="1">
      <alignment horizontal="center" vertical="center" shrinkToFit="1"/>
    </xf>
    <xf numFmtId="49" fontId="2" fillId="3" borderId="4" xfId="0" applyNumberFormat="1" applyFont="1" applyFill="1" applyBorder="1" applyAlignment="1">
      <alignment horizontal="center" vertical="center" shrinkToFit="1"/>
    </xf>
    <xf numFmtId="49" fontId="2" fillId="3" borderId="36" xfId="0" applyNumberFormat="1"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2" fillId="3" borderId="34" xfId="0" applyFont="1" applyFill="1" applyBorder="1" applyAlignment="1">
      <alignment horizontal="center" vertical="center" wrapText="1" shrinkToFit="1"/>
    </xf>
    <xf numFmtId="0" fontId="8" fillId="3" borderId="33"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177" fontId="5" fillId="3" borderId="34" xfId="0" applyNumberFormat="1" applyFont="1" applyFill="1" applyBorder="1" applyAlignment="1">
      <alignment horizontal="center" vertical="center" shrinkToFit="1"/>
    </xf>
    <xf numFmtId="177" fontId="5" fillId="3" borderId="45" xfId="0" applyNumberFormat="1" applyFont="1" applyFill="1" applyBorder="1" applyAlignment="1">
      <alignment horizontal="center" vertical="center" shrinkToFit="1"/>
    </xf>
    <xf numFmtId="177" fontId="5" fillId="3" borderId="35" xfId="0" applyNumberFormat="1" applyFont="1" applyFill="1" applyBorder="1" applyAlignment="1">
      <alignment horizontal="center" vertical="center" shrinkToFit="1"/>
    </xf>
    <xf numFmtId="0" fontId="2" fillId="3" borderId="21" xfId="0" applyNumberFormat="1" applyFont="1" applyFill="1" applyBorder="1" applyAlignment="1">
      <alignment horizontal="center" vertical="center" shrinkToFit="1"/>
    </xf>
    <xf numFmtId="0" fontId="2" fillId="3" borderId="4" xfId="0" applyNumberFormat="1" applyFont="1" applyFill="1" applyBorder="1" applyAlignment="1">
      <alignment horizontal="center" vertical="center" shrinkToFit="1"/>
    </xf>
    <xf numFmtId="49" fontId="2" fillId="3" borderId="33" xfId="0" applyNumberFormat="1" applyFont="1" applyFill="1" applyBorder="1" applyAlignment="1">
      <alignment horizontal="center" vertical="center" shrinkToFit="1"/>
    </xf>
    <xf numFmtId="49" fontId="2" fillId="3" borderId="38" xfId="0" applyNumberFormat="1" applyFont="1" applyFill="1" applyBorder="1" applyAlignment="1">
      <alignment horizontal="center" vertical="center" shrinkToFit="1"/>
    </xf>
    <xf numFmtId="0" fontId="2" fillId="3" borderId="34" xfId="0" applyFont="1" applyFill="1" applyBorder="1" applyAlignment="1">
      <alignment horizontal="center" vertical="center" wrapText="1"/>
    </xf>
    <xf numFmtId="0" fontId="8" fillId="3" borderId="49"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177" fontId="2" fillId="3" borderId="39" xfId="0" applyNumberFormat="1" applyFont="1" applyFill="1" applyBorder="1" applyAlignment="1">
      <alignment horizontal="center" vertical="center" shrinkToFit="1"/>
    </xf>
    <xf numFmtId="0" fontId="2" fillId="3" borderId="35" xfId="0" applyFont="1" applyFill="1" applyBorder="1" applyAlignment="1">
      <alignment horizontal="center" vertical="center" wrapText="1" shrinkToFit="1"/>
    </xf>
    <xf numFmtId="0" fontId="2" fillId="3" borderId="47"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37" xfId="0" applyNumberFormat="1" applyFont="1" applyFill="1" applyBorder="1" applyAlignment="1">
      <alignment horizontal="center" vertical="center" shrinkToFit="1"/>
    </xf>
    <xf numFmtId="49" fontId="2" fillId="0" borderId="21" xfId="0" applyNumberFormat="1" applyFont="1" applyFill="1" applyBorder="1" applyAlignment="1">
      <alignment horizontal="center" vertical="center" shrinkToFit="1"/>
    </xf>
    <xf numFmtId="49" fontId="2" fillId="0" borderId="30" xfId="0" applyNumberFormat="1" applyFont="1" applyFill="1" applyBorder="1" applyAlignment="1">
      <alignment horizontal="center" vertical="center" shrinkToFit="1"/>
    </xf>
    <xf numFmtId="49" fontId="2" fillId="0" borderId="4" xfId="0" applyNumberFormat="1" applyFont="1" applyFill="1" applyBorder="1" applyAlignment="1">
      <alignment horizontal="center" vertical="center" shrinkToFit="1"/>
    </xf>
    <xf numFmtId="49" fontId="2" fillId="0" borderId="36" xfId="0" applyNumberFormat="1"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34" xfId="0" applyFont="1" applyFill="1" applyBorder="1" applyAlignment="1">
      <alignment horizontal="center" vertical="center" wrapText="1" shrinkToFit="1"/>
    </xf>
    <xf numFmtId="0" fontId="8" fillId="0" borderId="33"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34" xfId="0" applyFont="1" applyFill="1" applyBorder="1" applyAlignment="1">
      <alignment horizontal="left" vertical="center" shrinkToFit="1"/>
    </xf>
    <xf numFmtId="0" fontId="8" fillId="0" borderId="35" xfId="0" applyFont="1" applyFill="1" applyBorder="1" applyAlignment="1">
      <alignment horizontal="left" vertical="center" shrinkToFit="1"/>
    </xf>
    <xf numFmtId="177" fontId="5" fillId="0" borderId="59" xfId="0" applyNumberFormat="1" applyFont="1" applyFill="1" applyBorder="1" applyAlignment="1">
      <alignment horizontal="center" vertical="center" shrinkToFit="1"/>
    </xf>
    <xf numFmtId="177" fontId="5" fillId="0" borderId="60" xfId="0" applyNumberFormat="1" applyFont="1" applyFill="1" applyBorder="1" applyAlignment="1">
      <alignment horizontal="center" vertical="center" shrinkToFit="1"/>
    </xf>
    <xf numFmtId="0" fontId="2" fillId="0" borderId="33" xfId="0" applyNumberFormat="1" applyFont="1" applyFill="1" applyBorder="1" applyAlignment="1">
      <alignment horizontal="center" vertical="center" shrinkToFit="1"/>
    </xf>
    <xf numFmtId="0" fontId="2" fillId="0" borderId="30" xfId="0" applyNumberFormat="1" applyFont="1" applyFill="1" applyBorder="1" applyAlignment="1">
      <alignment horizontal="center" vertical="center" shrinkToFit="1"/>
    </xf>
    <xf numFmtId="0" fontId="2" fillId="0" borderId="38" xfId="0" applyNumberFormat="1" applyFont="1" applyFill="1" applyBorder="1" applyAlignment="1">
      <alignment horizontal="center" vertical="center" shrinkToFit="1"/>
    </xf>
    <xf numFmtId="0" fontId="2" fillId="0" borderId="36" xfId="0" applyNumberFormat="1" applyFont="1" applyFill="1" applyBorder="1" applyAlignment="1">
      <alignment horizontal="center" vertical="center" shrinkToFit="1"/>
    </xf>
    <xf numFmtId="0" fontId="2" fillId="0" borderId="46" xfId="0" applyNumberFormat="1" applyFont="1" applyFill="1" applyBorder="1" applyAlignment="1">
      <alignment horizontal="center" vertical="center" shrinkToFit="1"/>
    </xf>
    <xf numFmtId="0" fontId="2" fillId="0" borderId="48" xfId="0" applyNumberFormat="1" applyFont="1" applyFill="1" applyBorder="1" applyAlignment="1">
      <alignment horizontal="center" vertical="center" shrinkToFit="1"/>
    </xf>
    <xf numFmtId="0" fontId="2" fillId="0" borderId="3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45" xfId="0" applyFont="1" applyFill="1" applyBorder="1" applyAlignment="1">
      <alignment horizontal="center" vertical="center"/>
    </xf>
    <xf numFmtId="0" fontId="2" fillId="0" borderId="35" xfId="0" applyFont="1" applyFill="1" applyBorder="1" applyAlignment="1">
      <alignment horizontal="center" vertical="center"/>
    </xf>
    <xf numFmtId="38" fontId="8" fillId="0" borderId="9" xfId="1" applyFont="1" applyFill="1" applyBorder="1" applyAlignment="1">
      <alignment horizontal="center" vertical="center" shrinkToFit="1"/>
    </xf>
    <xf numFmtId="38" fontId="8" fillId="0" borderId="15" xfId="1" applyFont="1" applyFill="1" applyBorder="1" applyAlignment="1">
      <alignment horizontal="center" vertical="center" shrinkToFit="1"/>
    </xf>
    <xf numFmtId="38" fontId="8" fillId="0" borderId="25" xfId="1" applyFont="1" applyFill="1" applyBorder="1" applyAlignment="1">
      <alignment horizontal="center" vertical="center" shrinkToFit="1"/>
    </xf>
    <xf numFmtId="0" fontId="8" fillId="0" borderId="49"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44" xfId="0" applyFont="1" applyFill="1" applyBorder="1" applyAlignment="1">
      <alignment horizontal="center" vertical="center" shrinkToFit="1"/>
    </xf>
    <xf numFmtId="177" fontId="5" fillId="0" borderId="56" xfId="0" applyNumberFormat="1" applyFont="1" applyFill="1" applyBorder="1" applyAlignment="1">
      <alignment horizontal="center" vertical="center" shrinkToFit="1"/>
    </xf>
    <xf numFmtId="177" fontId="5" fillId="0" borderId="57" xfId="0" applyNumberFormat="1" applyFont="1" applyFill="1" applyBorder="1" applyAlignment="1">
      <alignment horizontal="center" vertical="center" shrinkToFit="1"/>
    </xf>
    <xf numFmtId="177" fontId="5" fillId="0" borderId="58" xfId="0" applyNumberFormat="1" applyFont="1" applyFill="1" applyBorder="1" applyAlignment="1">
      <alignment horizontal="center" vertical="center" shrinkToFit="1"/>
    </xf>
    <xf numFmtId="0" fontId="2" fillId="0" borderId="12" xfId="0" applyNumberFormat="1" applyFont="1" applyFill="1" applyBorder="1" applyAlignment="1">
      <alignment horizontal="center" vertical="center" shrinkToFit="1"/>
    </xf>
    <xf numFmtId="0" fontId="2" fillId="0" borderId="23" xfId="0" applyNumberFormat="1" applyFont="1" applyFill="1" applyBorder="1" applyAlignment="1">
      <alignment horizontal="center" vertical="center" shrinkToFit="1"/>
    </xf>
    <xf numFmtId="0" fontId="2" fillId="0" borderId="18" xfId="0" applyNumberFormat="1" applyFont="1" applyFill="1" applyBorder="1" applyAlignment="1">
      <alignment horizontal="center" vertical="center" shrinkToFit="1"/>
    </xf>
    <xf numFmtId="0" fontId="2" fillId="0" borderId="11" xfId="0" applyNumberFormat="1" applyFont="1" applyFill="1" applyBorder="1" applyAlignment="1">
      <alignment horizontal="center" vertical="center" shrinkToFit="1"/>
    </xf>
    <xf numFmtId="0" fontId="2" fillId="0" borderId="22" xfId="0" applyNumberFormat="1" applyFont="1" applyFill="1" applyBorder="1" applyAlignment="1">
      <alignment horizontal="center" vertical="center" shrinkToFit="1"/>
    </xf>
    <xf numFmtId="0" fontId="2" fillId="0" borderId="17" xfId="0" applyNumberFormat="1" applyFont="1" applyFill="1" applyBorder="1" applyAlignment="1">
      <alignment horizontal="center" vertical="center" shrinkToFit="1"/>
    </xf>
    <xf numFmtId="49" fontId="2" fillId="0" borderId="12" xfId="0" applyNumberFormat="1" applyFont="1" applyFill="1" applyBorder="1" applyAlignment="1">
      <alignment horizontal="center" vertical="center" shrinkToFit="1"/>
    </xf>
    <xf numFmtId="49" fontId="2" fillId="0" borderId="23" xfId="0" applyNumberFormat="1" applyFont="1" applyFill="1" applyBorder="1" applyAlignment="1">
      <alignment horizontal="center" vertical="center" shrinkToFit="1"/>
    </xf>
    <xf numFmtId="49" fontId="2" fillId="0" borderId="18" xfId="0" applyNumberFormat="1" applyFont="1" applyFill="1" applyBorder="1" applyAlignment="1">
      <alignment horizontal="center" vertical="center" shrinkToFit="1"/>
    </xf>
    <xf numFmtId="49" fontId="2" fillId="0" borderId="11" xfId="0" applyNumberFormat="1" applyFont="1" applyFill="1" applyBorder="1" applyAlignment="1">
      <alignment horizontal="center" vertical="center" shrinkToFit="1"/>
    </xf>
    <xf numFmtId="49" fontId="2" fillId="0" borderId="22" xfId="0" applyNumberFormat="1" applyFont="1" applyFill="1" applyBorder="1" applyAlignment="1">
      <alignment horizontal="center" vertical="center" shrinkToFit="1"/>
    </xf>
    <xf numFmtId="49" fontId="2" fillId="0" borderId="17" xfId="0" applyNumberFormat="1" applyFont="1" applyFill="1" applyBorder="1" applyAlignment="1">
      <alignment horizontal="center" vertical="center" shrinkToFit="1"/>
    </xf>
    <xf numFmtId="0" fontId="2" fillId="0" borderId="45" xfId="0" applyFont="1" applyFill="1" applyBorder="1" applyAlignment="1">
      <alignment horizontal="center" vertical="center" wrapText="1"/>
    </xf>
    <xf numFmtId="38" fontId="8" fillId="0" borderId="21" xfId="1" applyFont="1" applyFill="1" applyBorder="1" applyAlignment="1">
      <alignment horizontal="center" vertical="center" shrinkToFit="1"/>
    </xf>
    <xf numFmtId="38" fontId="8" fillId="0" borderId="30" xfId="1" applyFont="1" applyFill="1" applyBorder="1" applyAlignment="1">
      <alignment horizontal="center" vertical="center" shrinkToFit="1"/>
    </xf>
    <xf numFmtId="0" fontId="8" fillId="0" borderId="4" xfId="0" applyFont="1" applyFill="1" applyBorder="1" applyAlignment="1">
      <alignment horizontal="center" vertical="center" shrinkToFit="1"/>
    </xf>
    <xf numFmtId="177" fontId="5" fillId="0" borderId="61" xfId="0" applyNumberFormat="1" applyFont="1" applyFill="1" applyBorder="1" applyAlignment="1">
      <alignment horizontal="center" vertical="center" shrinkToFit="1"/>
    </xf>
    <xf numFmtId="0" fontId="2" fillId="0" borderId="27" xfId="0" applyNumberFormat="1" applyFont="1" applyFill="1" applyBorder="1" applyAlignment="1">
      <alignment horizontal="center" vertical="center" shrinkToFit="1"/>
    </xf>
    <xf numFmtId="0" fontId="2" fillId="0" borderId="26" xfId="0" applyNumberFormat="1" applyFont="1" applyFill="1" applyBorder="1" applyAlignment="1">
      <alignment horizontal="center" vertical="center" shrinkToFit="1"/>
    </xf>
    <xf numFmtId="0" fontId="2" fillId="0" borderId="29" xfId="0" applyNumberFormat="1" applyFont="1" applyFill="1" applyBorder="1" applyAlignment="1">
      <alignment horizontal="center" vertical="center" shrinkToFit="1"/>
    </xf>
    <xf numFmtId="0" fontId="2" fillId="0" borderId="34" xfId="0" applyFont="1" applyFill="1" applyBorder="1" applyAlignment="1">
      <alignment horizontal="center" vertical="center"/>
    </xf>
    <xf numFmtId="38" fontId="8" fillId="0" borderId="33" xfId="1"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2" fillId="3" borderId="45"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8" fillId="3" borderId="21" xfId="0" applyFont="1" applyFill="1" applyBorder="1" applyAlignment="1">
      <alignment horizontal="center" vertical="center" shrinkToFit="1"/>
    </xf>
    <xf numFmtId="0" fontId="8" fillId="3" borderId="45" xfId="0" applyFont="1" applyFill="1" applyBorder="1" applyAlignment="1">
      <alignment horizontal="left" vertical="center" shrinkToFit="1"/>
    </xf>
    <xf numFmtId="0" fontId="2" fillId="0" borderId="47" xfId="0" applyNumberFormat="1" applyFont="1" applyFill="1" applyBorder="1" applyAlignment="1">
      <alignment horizontal="center" vertical="center" shrinkToFit="1"/>
    </xf>
    <xf numFmtId="177" fontId="2" fillId="0" borderId="39" xfId="0" applyNumberFormat="1" applyFont="1" applyFill="1" applyBorder="1" applyAlignment="1">
      <alignment horizontal="center" vertical="center" shrinkToFit="1"/>
    </xf>
    <xf numFmtId="177" fontId="2" fillId="0" borderId="43" xfId="0" applyNumberFormat="1" applyFont="1" applyFill="1" applyBorder="1" applyAlignment="1">
      <alignment horizontal="left" vertical="center" shrinkToFit="1"/>
    </xf>
    <xf numFmtId="38" fontId="8" fillId="0" borderId="32" xfId="1" applyFont="1" applyFill="1" applyBorder="1" applyAlignment="1">
      <alignment horizontal="center" vertical="center" shrinkToFit="1"/>
    </xf>
    <xf numFmtId="0" fontId="8" fillId="0" borderId="63" xfId="0" applyFont="1" applyFill="1" applyBorder="1" applyAlignment="1">
      <alignment horizontal="center" vertical="center" shrinkToFit="1"/>
    </xf>
    <xf numFmtId="0" fontId="2" fillId="0" borderId="50" xfId="0" applyFont="1" applyFill="1" applyBorder="1" applyAlignment="1">
      <alignment horizontal="center" vertical="center"/>
    </xf>
    <xf numFmtId="0" fontId="2" fillId="0" borderId="45"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45" xfId="0" applyFont="1" applyFill="1" applyBorder="1" applyAlignment="1">
      <alignment horizontal="left" vertical="center" shrinkToFit="1"/>
    </xf>
    <xf numFmtId="0" fontId="2" fillId="0" borderId="35" xfId="0" applyFont="1" applyFill="1" applyBorder="1" applyAlignment="1">
      <alignment horizontal="center" vertical="center" wrapText="1" shrinkToFit="1"/>
    </xf>
    <xf numFmtId="0" fontId="2" fillId="3" borderId="33"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0" xfId="0" applyFont="1" applyFill="1" applyBorder="1" applyAlignment="1">
      <alignment horizontal="center" vertical="center"/>
    </xf>
    <xf numFmtId="38" fontId="8" fillId="3" borderId="9" xfId="1" applyFont="1" applyFill="1" applyBorder="1" applyAlignment="1">
      <alignment horizontal="center" vertical="center" shrinkToFit="1"/>
    </xf>
    <xf numFmtId="38" fontId="8" fillId="3" borderId="15" xfId="1" applyFont="1" applyFill="1" applyBorder="1" applyAlignment="1">
      <alignment horizontal="center" vertical="center" shrinkToFit="1"/>
    </xf>
    <xf numFmtId="38" fontId="8" fillId="3" borderId="25" xfId="1" applyFont="1" applyFill="1" applyBorder="1" applyAlignment="1">
      <alignment horizontal="center" vertical="center" shrinkToFit="1"/>
    </xf>
  </cellXfs>
  <cellStyles count="3">
    <cellStyle name="桁区切り" xfId="1" builtinId="6"/>
    <cellStyle name="標準" xfId="0" builtinId="0"/>
    <cellStyle name="標準_初心者受講者名簿"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89"/>
  <sheetViews>
    <sheetView tabSelected="1" view="pageBreakPreview" zoomScaleNormal="100" zoomScaleSheetLayoutView="100" workbookViewId="0">
      <selection activeCell="L121" sqref="L121"/>
    </sheetView>
  </sheetViews>
  <sheetFormatPr defaultColWidth="6.5" defaultRowHeight="14.25" x14ac:dyDescent="0.15"/>
  <cols>
    <col min="1" max="1" width="7" style="3" customWidth="1"/>
    <col min="2" max="2" width="7.75" style="3" bestFit="1" customWidth="1"/>
    <col min="3" max="3" width="6.25" style="31" bestFit="1" customWidth="1"/>
    <col min="4" max="4" width="5.875" style="29" bestFit="1" customWidth="1"/>
    <col min="5" max="5" width="11.25" style="30" bestFit="1" customWidth="1"/>
    <col min="6" max="6" width="8.375" style="26" bestFit="1" customWidth="1"/>
    <col min="7" max="7" width="4.875" style="3" customWidth="1"/>
    <col min="8" max="8" width="4.875" style="4" customWidth="1"/>
    <col min="9" max="9" width="9.25" style="4" customWidth="1"/>
    <col min="10" max="15" width="8.625" style="4" customWidth="1"/>
    <col min="16" max="16" width="4.875" style="3" customWidth="1"/>
    <col min="17" max="17" width="4.875" style="1" customWidth="1"/>
    <col min="18" max="19" width="8.625" style="4" customWidth="1"/>
    <col min="20" max="20" width="8.625" style="5" customWidth="1"/>
    <col min="21" max="21" width="8.625" style="24" customWidth="1"/>
    <col min="22" max="23" width="4.75" style="2" bestFit="1" customWidth="1"/>
    <col min="24" max="24" width="4.75" style="2" customWidth="1"/>
    <col min="25" max="25" width="9.625" style="19" bestFit="1" customWidth="1"/>
    <col min="26" max="26" width="4.75" style="2" bestFit="1" customWidth="1"/>
    <col min="27" max="27" width="5.875" style="7" bestFit="1" customWidth="1"/>
    <col min="28" max="28" width="9.625" style="19" bestFit="1" customWidth="1"/>
    <col min="29" max="31" width="4.75" style="2" bestFit="1" customWidth="1"/>
    <col min="32" max="32" width="6.25" style="7" bestFit="1" customWidth="1"/>
    <col min="33" max="246" width="6.5" style="1"/>
    <col min="247" max="247" width="7" style="1" customWidth="1"/>
    <col min="248" max="257" width="0" style="1" hidden="1" customWidth="1"/>
    <col min="258" max="258" width="6.25" style="1" bestFit="1" customWidth="1"/>
    <col min="259" max="259" width="5.875" style="1" bestFit="1" customWidth="1"/>
    <col min="260" max="260" width="0" style="1" hidden="1" customWidth="1"/>
    <col min="261" max="261" width="11.25" style="1" bestFit="1" customWidth="1"/>
    <col min="262" max="262" width="4.75" style="1" customWidth="1"/>
    <col min="263" max="263" width="7.875" style="1" customWidth="1"/>
    <col min="264" max="265" width="4.875" style="1" customWidth="1"/>
    <col min="266" max="271" width="8.625" style="1" customWidth="1"/>
    <col min="272" max="273" width="4.875" style="1" customWidth="1"/>
    <col min="274" max="277" width="8.625" style="1" customWidth="1"/>
    <col min="278" max="279" width="4.75" style="1" bestFit="1" customWidth="1"/>
    <col min="280" max="280" width="4.75" style="1" customWidth="1"/>
    <col min="281" max="281" width="9.625" style="1" bestFit="1" customWidth="1"/>
    <col min="282" max="282" width="4.75" style="1" bestFit="1" customWidth="1"/>
    <col min="283" max="283" width="5.875" style="1" bestFit="1" customWidth="1"/>
    <col min="284" max="284" width="9.625" style="1" bestFit="1" customWidth="1"/>
    <col min="285" max="287" width="4.75" style="1" bestFit="1" customWidth="1"/>
    <col min="288" max="288" width="6.25" style="1" bestFit="1" customWidth="1"/>
    <col min="289" max="502" width="6.5" style="1"/>
    <col min="503" max="503" width="7" style="1" customWidth="1"/>
    <col min="504" max="513" width="0" style="1" hidden="1" customWidth="1"/>
    <col min="514" max="514" width="6.25" style="1" bestFit="1" customWidth="1"/>
    <col min="515" max="515" width="5.875" style="1" bestFit="1" customWidth="1"/>
    <col min="516" max="516" width="0" style="1" hidden="1" customWidth="1"/>
    <col min="517" max="517" width="11.25" style="1" bestFit="1" customWidth="1"/>
    <col min="518" max="518" width="4.75" style="1" customWidth="1"/>
    <col min="519" max="519" width="7.875" style="1" customWidth="1"/>
    <col min="520" max="521" width="4.875" style="1" customWidth="1"/>
    <col min="522" max="527" width="8.625" style="1" customWidth="1"/>
    <col min="528" max="529" width="4.875" style="1" customWidth="1"/>
    <col min="530" max="533" width="8.625" style="1" customWidth="1"/>
    <col min="534" max="535" width="4.75" style="1" bestFit="1" customWidth="1"/>
    <col min="536" max="536" width="4.75" style="1" customWidth="1"/>
    <col min="537" max="537" width="9.625" style="1" bestFit="1" customWidth="1"/>
    <col min="538" max="538" width="4.75" style="1" bestFit="1" customWidth="1"/>
    <col min="539" max="539" width="5.875" style="1" bestFit="1" customWidth="1"/>
    <col min="540" max="540" width="9.625" style="1" bestFit="1" customWidth="1"/>
    <col min="541" max="543" width="4.75" style="1" bestFit="1" customWidth="1"/>
    <col min="544" max="544" width="6.25" style="1" bestFit="1" customWidth="1"/>
    <col min="545" max="758" width="6.5" style="1"/>
    <col min="759" max="759" width="7" style="1" customWidth="1"/>
    <col min="760" max="769" width="0" style="1" hidden="1" customWidth="1"/>
    <col min="770" max="770" width="6.25" style="1" bestFit="1" customWidth="1"/>
    <col min="771" max="771" width="5.875" style="1" bestFit="1" customWidth="1"/>
    <col min="772" max="772" width="0" style="1" hidden="1" customWidth="1"/>
    <col min="773" max="773" width="11.25" style="1" bestFit="1" customWidth="1"/>
    <col min="774" max="774" width="4.75" style="1" customWidth="1"/>
    <col min="775" max="775" width="7.875" style="1" customWidth="1"/>
    <col min="776" max="777" width="4.875" style="1" customWidth="1"/>
    <col min="778" max="783" width="8.625" style="1" customWidth="1"/>
    <col min="784" max="785" width="4.875" style="1" customWidth="1"/>
    <col min="786" max="789" width="8.625" style="1" customWidth="1"/>
    <col min="790" max="791" width="4.75" style="1" bestFit="1" customWidth="1"/>
    <col min="792" max="792" width="4.75" style="1" customWidth="1"/>
    <col min="793" max="793" width="9.625" style="1" bestFit="1" customWidth="1"/>
    <col min="794" max="794" width="4.75" style="1" bestFit="1" customWidth="1"/>
    <col min="795" max="795" width="5.875" style="1" bestFit="1" customWidth="1"/>
    <col min="796" max="796" width="9.625" style="1" bestFit="1" customWidth="1"/>
    <col min="797" max="799" width="4.75" style="1" bestFit="1" customWidth="1"/>
    <col min="800" max="800" width="6.25" style="1" bestFit="1" customWidth="1"/>
    <col min="801" max="1014" width="6.5" style="1"/>
    <col min="1015" max="1015" width="7" style="1" customWidth="1"/>
    <col min="1016" max="1025" width="0" style="1" hidden="1" customWidth="1"/>
    <col min="1026" max="1026" width="6.25" style="1" bestFit="1" customWidth="1"/>
    <col min="1027" max="1027" width="5.875" style="1" bestFit="1" customWidth="1"/>
    <col min="1028" max="1028" width="0" style="1" hidden="1" customWidth="1"/>
    <col min="1029" max="1029" width="11.25" style="1" bestFit="1" customWidth="1"/>
    <col min="1030" max="1030" width="4.75" style="1" customWidth="1"/>
    <col min="1031" max="1031" width="7.875" style="1" customWidth="1"/>
    <col min="1032" max="1033" width="4.875" style="1" customWidth="1"/>
    <col min="1034" max="1039" width="8.625" style="1" customWidth="1"/>
    <col min="1040" max="1041" width="4.875" style="1" customWidth="1"/>
    <col min="1042" max="1045" width="8.625" style="1" customWidth="1"/>
    <col min="1046" max="1047" width="4.75" style="1" bestFit="1" customWidth="1"/>
    <col min="1048" max="1048" width="4.75" style="1" customWidth="1"/>
    <col min="1049" max="1049" width="9.625" style="1" bestFit="1" customWidth="1"/>
    <col min="1050" max="1050" width="4.75" style="1" bestFit="1" customWidth="1"/>
    <col min="1051" max="1051" width="5.875" style="1" bestFit="1" customWidth="1"/>
    <col min="1052" max="1052" width="9.625" style="1" bestFit="1" customWidth="1"/>
    <col min="1053" max="1055" width="4.75" style="1" bestFit="1" customWidth="1"/>
    <col min="1056" max="1056" width="6.25" style="1" bestFit="1" customWidth="1"/>
    <col min="1057" max="1270" width="6.5" style="1"/>
    <col min="1271" max="1271" width="7" style="1" customWidth="1"/>
    <col min="1272" max="1281" width="0" style="1" hidden="1" customWidth="1"/>
    <col min="1282" max="1282" width="6.25" style="1" bestFit="1" customWidth="1"/>
    <col min="1283" max="1283" width="5.875" style="1" bestFit="1" customWidth="1"/>
    <col min="1284" max="1284" width="0" style="1" hidden="1" customWidth="1"/>
    <col min="1285" max="1285" width="11.25" style="1" bestFit="1" customWidth="1"/>
    <col min="1286" max="1286" width="4.75" style="1" customWidth="1"/>
    <col min="1287" max="1287" width="7.875" style="1" customWidth="1"/>
    <col min="1288" max="1289" width="4.875" style="1" customWidth="1"/>
    <col min="1290" max="1295" width="8.625" style="1" customWidth="1"/>
    <col min="1296" max="1297" width="4.875" style="1" customWidth="1"/>
    <col min="1298" max="1301" width="8.625" style="1" customWidth="1"/>
    <col min="1302" max="1303" width="4.75" style="1" bestFit="1" customWidth="1"/>
    <col min="1304" max="1304" width="4.75" style="1" customWidth="1"/>
    <col min="1305" max="1305" width="9.625" style="1" bestFit="1" customWidth="1"/>
    <col min="1306" max="1306" width="4.75" style="1" bestFit="1" customWidth="1"/>
    <col min="1307" max="1307" width="5.875" style="1" bestFit="1" customWidth="1"/>
    <col min="1308" max="1308" width="9.625" style="1" bestFit="1" customWidth="1"/>
    <col min="1309" max="1311" width="4.75" style="1" bestFit="1" customWidth="1"/>
    <col min="1312" max="1312" width="6.25" style="1" bestFit="1" customWidth="1"/>
    <col min="1313" max="1526" width="6.5" style="1"/>
    <col min="1527" max="1527" width="7" style="1" customWidth="1"/>
    <col min="1528" max="1537" width="0" style="1" hidden="1" customWidth="1"/>
    <col min="1538" max="1538" width="6.25" style="1" bestFit="1" customWidth="1"/>
    <col min="1539" max="1539" width="5.875" style="1" bestFit="1" customWidth="1"/>
    <col min="1540" max="1540" width="0" style="1" hidden="1" customWidth="1"/>
    <col min="1541" max="1541" width="11.25" style="1" bestFit="1" customWidth="1"/>
    <col min="1542" max="1542" width="4.75" style="1" customWidth="1"/>
    <col min="1543" max="1543" width="7.875" style="1" customWidth="1"/>
    <col min="1544" max="1545" width="4.875" style="1" customWidth="1"/>
    <col min="1546" max="1551" width="8.625" style="1" customWidth="1"/>
    <col min="1552" max="1553" width="4.875" style="1" customWidth="1"/>
    <col min="1554" max="1557" width="8.625" style="1" customWidth="1"/>
    <col min="1558" max="1559" width="4.75" style="1" bestFit="1" customWidth="1"/>
    <col min="1560" max="1560" width="4.75" style="1" customWidth="1"/>
    <col min="1561" max="1561" width="9.625" style="1" bestFit="1" customWidth="1"/>
    <col min="1562" max="1562" width="4.75" style="1" bestFit="1" customWidth="1"/>
    <col min="1563" max="1563" width="5.875" style="1" bestFit="1" customWidth="1"/>
    <col min="1564" max="1564" width="9.625" style="1" bestFit="1" customWidth="1"/>
    <col min="1565" max="1567" width="4.75" style="1" bestFit="1" customWidth="1"/>
    <col min="1568" max="1568" width="6.25" style="1" bestFit="1" customWidth="1"/>
    <col min="1569" max="1782" width="6.5" style="1"/>
    <col min="1783" max="1783" width="7" style="1" customWidth="1"/>
    <col min="1784" max="1793" width="0" style="1" hidden="1" customWidth="1"/>
    <col min="1794" max="1794" width="6.25" style="1" bestFit="1" customWidth="1"/>
    <col min="1795" max="1795" width="5.875" style="1" bestFit="1" customWidth="1"/>
    <col min="1796" max="1796" width="0" style="1" hidden="1" customWidth="1"/>
    <col min="1797" max="1797" width="11.25" style="1" bestFit="1" customWidth="1"/>
    <col min="1798" max="1798" width="4.75" style="1" customWidth="1"/>
    <col min="1799" max="1799" width="7.875" style="1" customWidth="1"/>
    <col min="1800" max="1801" width="4.875" style="1" customWidth="1"/>
    <col min="1802" max="1807" width="8.625" style="1" customWidth="1"/>
    <col min="1808" max="1809" width="4.875" style="1" customWidth="1"/>
    <col min="1810" max="1813" width="8.625" style="1" customWidth="1"/>
    <col min="1814" max="1815" width="4.75" style="1" bestFit="1" customWidth="1"/>
    <col min="1816" max="1816" width="4.75" style="1" customWidth="1"/>
    <col min="1817" max="1817" width="9.625" style="1" bestFit="1" customWidth="1"/>
    <col min="1818" max="1818" width="4.75" style="1" bestFit="1" customWidth="1"/>
    <col min="1819" max="1819" width="5.875" style="1" bestFit="1" customWidth="1"/>
    <col min="1820" max="1820" width="9.625" style="1" bestFit="1" customWidth="1"/>
    <col min="1821" max="1823" width="4.75" style="1" bestFit="1" customWidth="1"/>
    <col min="1824" max="1824" width="6.25" style="1" bestFit="1" customWidth="1"/>
    <col min="1825" max="2038" width="6.5" style="1"/>
    <col min="2039" max="2039" width="7" style="1" customWidth="1"/>
    <col min="2040" max="2049" width="0" style="1" hidden="1" customWidth="1"/>
    <col min="2050" max="2050" width="6.25" style="1" bestFit="1" customWidth="1"/>
    <col min="2051" max="2051" width="5.875" style="1" bestFit="1" customWidth="1"/>
    <col min="2052" max="2052" width="0" style="1" hidden="1" customWidth="1"/>
    <col min="2053" max="2053" width="11.25" style="1" bestFit="1" customWidth="1"/>
    <col min="2054" max="2054" width="4.75" style="1" customWidth="1"/>
    <col min="2055" max="2055" width="7.875" style="1" customWidth="1"/>
    <col min="2056" max="2057" width="4.875" style="1" customWidth="1"/>
    <col min="2058" max="2063" width="8.625" style="1" customWidth="1"/>
    <col min="2064" max="2065" width="4.875" style="1" customWidth="1"/>
    <col min="2066" max="2069" width="8.625" style="1" customWidth="1"/>
    <col min="2070" max="2071" width="4.75" style="1" bestFit="1" customWidth="1"/>
    <col min="2072" max="2072" width="4.75" style="1" customWidth="1"/>
    <col min="2073" max="2073" width="9.625" style="1" bestFit="1" customWidth="1"/>
    <col min="2074" max="2074" width="4.75" style="1" bestFit="1" customWidth="1"/>
    <col min="2075" max="2075" width="5.875" style="1" bestFit="1" customWidth="1"/>
    <col min="2076" max="2076" width="9.625" style="1" bestFit="1" customWidth="1"/>
    <col min="2077" max="2079" width="4.75" style="1" bestFit="1" customWidth="1"/>
    <col min="2080" max="2080" width="6.25" style="1" bestFit="1" customWidth="1"/>
    <col min="2081" max="2294" width="6.5" style="1"/>
    <col min="2295" max="2295" width="7" style="1" customWidth="1"/>
    <col min="2296" max="2305" width="0" style="1" hidden="1" customWidth="1"/>
    <col min="2306" max="2306" width="6.25" style="1" bestFit="1" customWidth="1"/>
    <col min="2307" max="2307" width="5.875" style="1" bestFit="1" customWidth="1"/>
    <col min="2308" max="2308" width="0" style="1" hidden="1" customWidth="1"/>
    <col min="2309" max="2309" width="11.25" style="1" bestFit="1" customWidth="1"/>
    <col min="2310" max="2310" width="4.75" style="1" customWidth="1"/>
    <col min="2311" max="2311" width="7.875" style="1" customWidth="1"/>
    <col min="2312" max="2313" width="4.875" style="1" customWidth="1"/>
    <col min="2314" max="2319" width="8.625" style="1" customWidth="1"/>
    <col min="2320" max="2321" width="4.875" style="1" customWidth="1"/>
    <col min="2322" max="2325" width="8.625" style="1" customWidth="1"/>
    <col min="2326" max="2327" width="4.75" style="1" bestFit="1" customWidth="1"/>
    <col min="2328" max="2328" width="4.75" style="1" customWidth="1"/>
    <col min="2329" max="2329" width="9.625" style="1" bestFit="1" customWidth="1"/>
    <col min="2330" max="2330" width="4.75" style="1" bestFit="1" customWidth="1"/>
    <col min="2331" max="2331" width="5.875" style="1" bestFit="1" customWidth="1"/>
    <col min="2332" max="2332" width="9.625" style="1" bestFit="1" customWidth="1"/>
    <col min="2333" max="2335" width="4.75" style="1" bestFit="1" customWidth="1"/>
    <col min="2336" max="2336" width="6.25" style="1" bestFit="1" customWidth="1"/>
    <col min="2337" max="2550" width="6.5" style="1"/>
    <col min="2551" max="2551" width="7" style="1" customWidth="1"/>
    <col min="2552" max="2561" width="0" style="1" hidden="1" customWidth="1"/>
    <col min="2562" max="2562" width="6.25" style="1" bestFit="1" customWidth="1"/>
    <col min="2563" max="2563" width="5.875" style="1" bestFit="1" customWidth="1"/>
    <col min="2564" max="2564" width="0" style="1" hidden="1" customWidth="1"/>
    <col min="2565" max="2565" width="11.25" style="1" bestFit="1" customWidth="1"/>
    <col min="2566" max="2566" width="4.75" style="1" customWidth="1"/>
    <col min="2567" max="2567" width="7.875" style="1" customWidth="1"/>
    <col min="2568" max="2569" width="4.875" style="1" customWidth="1"/>
    <col min="2570" max="2575" width="8.625" style="1" customWidth="1"/>
    <col min="2576" max="2577" width="4.875" style="1" customWidth="1"/>
    <col min="2578" max="2581" width="8.625" style="1" customWidth="1"/>
    <col min="2582" max="2583" width="4.75" style="1" bestFit="1" customWidth="1"/>
    <col min="2584" max="2584" width="4.75" style="1" customWidth="1"/>
    <col min="2585" max="2585" width="9.625" style="1" bestFit="1" customWidth="1"/>
    <col min="2586" max="2586" width="4.75" style="1" bestFit="1" customWidth="1"/>
    <col min="2587" max="2587" width="5.875" style="1" bestFit="1" customWidth="1"/>
    <col min="2588" max="2588" width="9.625" style="1" bestFit="1" customWidth="1"/>
    <col min="2589" max="2591" width="4.75" style="1" bestFit="1" customWidth="1"/>
    <col min="2592" max="2592" width="6.25" style="1" bestFit="1" customWidth="1"/>
    <col min="2593" max="2806" width="6.5" style="1"/>
    <col min="2807" max="2807" width="7" style="1" customWidth="1"/>
    <col min="2808" max="2817" width="0" style="1" hidden="1" customWidth="1"/>
    <col min="2818" max="2818" width="6.25" style="1" bestFit="1" customWidth="1"/>
    <col min="2819" max="2819" width="5.875" style="1" bestFit="1" customWidth="1"/>
    <col min="2820" max="2820" width="0" style="1" hidden="1" customWidth="1"/>
    <col min="2821" max="2821" width="11.25" style="1" bestFit="1" customWidth="1"/>
    <col min="2822" max="2822" width="4.75" style="1" customWidth="1"/>
    <col min="2823" max="2823" width="7.875" style="1" customWidth="1"/>
    <col min="2824" max="2825" width="4.875" style="1" customWidth="1"/>
    <col min="2826" max="2831" width="8.625" style="1" customWidth="1"/>
    <col min="2832" max="2833" width="4.875" style="1" customWidth="1"/>
    <col min="2834" max="2837" width="8.625" style="1" customWidth="1"/>
    <col min="2838" max="2839" width="4.75" style="1" bestFit="1" customWidth="1"/>
    <col min="2840" max="2840" width="4.75" style="1" customWidth="1"/>
    <col min="2841" max="2841" width="9.625" style="1" bestFit="1" customWidth="1"/>
    <col min="2842" max="2842" width="4.75" style="1" bestFit="1" customWidth="1"/>
    <col min="2843" max="2843" width="5.875" style="1" bestFit="1" customWidth="1"/>
    <col min="2844" max="2844" width="9.625" style="1" bestFit="1" customWidth="1"/>
    <col min="2845" max="2847" width="4.75" style="1" bestFit="1" customWidth="1"/>
    <col min="2848" max="2848" width="6.25" style="1" bestFit="1" customWidth="1"/>
    <col min="2849" max="3062" width="6.5" style="1"/>
    <col min="3063" max="3063" width="7" style="1" customWidth="1"/>
    <col min="3064" max="3073" width="0" style="1" hidden="1" customWidth="1"/>
    <col min="3074" max="3074" width="6.25" style="1" bestFit="1" customWidth="1"/>
    <col min="3075" max="3075" width="5.875" style="1" bestFit="1" customWidth="1"/>
    <col min="3076" max="3076" width="0" style="1" hidden="1" customWidth="1"/>
    <col min="3077" max="3077" width="11.25" style="1" bestFit="1" customWidth="1"/>
    <col min="3078" max="3078" width="4.75" style="1" customWidth="1"/>
    <col min="3079" max="3079" width="7.875" style="1" customWidth="1"/>
    <col min="3080" max="3081" width="4.875" style="1" customWidth="1"/>
    <col min="3082" max="3087" width="8.625" style="1" customWidth="1"/>
    <col min="3088" max="3089" width="4.875" style="1" customWidth="1"/>
    <col min="3090" max="3093" width="8.625" style="1" customWidth="1"/>
    <col min="3094" max="3095" width="4.75" style="1" bestFit="1" customWidth="1"/>
    <col min="3096" max="3096" width="4.75" style="1" customWidth="1"/>
    <col min="3097" max="3097" width="9.625" style="1" bestFit="1" customWidth="1"/>
    <col min="3098" max="3098" width="4.75" style="1" bestFit="1" customWidth="1"/>
    <col min="3099" max="3099" width="5.875" style="1" bestFit="1" customWidth="1"/>
    <col min="3100" max="3100" width="9.625" style="1" bestFit="1" customWidth="1"/>
    <col min="3101" max="3103" width="4.75" style="1" bestFit="1" customWidth="1"/>
    <col min="3104" max="3104" width="6.25" style="1" bestFit="1" customWidth="1"/>
    <col min="3105" max="3318" width="6.5" style="1"/>
    <col min="3319" max="3319" width="7" style="1" customWidth="1"/>
    <col min="3320" max="3329" width="0" style="1" hidden="1" customWidth="1"/>
    <col min="3330" max="3330" width="6.25" style="1" bestFit="1" customWidth="1"/>
    <col min="3331" max="3331" width="5.875" style="1" bestFit="1" customWidth="1"/>
    <col min="3332" max="3332" width="0" style="1" hidden="1" customWidth="1"/>
    <col min="3333" max="3333" width="11.25" style="1" bestFit="1" customWidth="1"/>
    <col min="3334" max="3334" width="4.75" style="1" customWidth="1"/>
    <col min="3335" max="3335" width="7.875" style="1" customWidth="1"/>
    <col min="3336" max="3337" width="4.875" style="1" customWidth="1"/>
    <col min="3338" max="3343" width="8.625" style="1" customWidth="1"/>
    <col min="3344" max="3345" width="4.875" style="1" customWidth="1"/>
    <col min="3346" max="3349" width="8.625" style="1" customWidth="1"/>
    <col min="3350" max="3351" width="4.75" style="1" bestFit="1" customWidth="1"/>
    <col min="3352" max="3352" width="4.75" style="1" customWidth="1"/>
    <col min="3353" max="3353" width="9.625" style="1" bestFit="1" customWidth="1"/>
    <col min="3354" max="3354" width="4.75" style="1" bestFit="1" customWidth="1"/>
    <col min="3355" max="3355" width="5.875" style="1" bestFit="1" customWidth="1"/>
    <col min="3356" max="3356" width="9.625" style="1" bestFit="1" customWidth="1"/>
    <col min="3357" max="3359" width="4.75" style="1" bestFit="1" customWidth="1"/>
    <col min="3360" max="3360" width="6.25" style="1" bestFit="1" customWidth="1"/>
    <col min="3361" max="3574" width="6.5" style="1"/>
    <col min="3575" max="3575" width="7" style="1" customWidth="1"/>
    <col min="3576" max="3585" width="0" style="1" hidden="1" customWidth="1"/>
    <col min="3586" max="3586" width="6.25" style="1" bestFit="1" customWidth="1"/>
    <col min="3587" max="3587" width="5.875" style="1" bestFit="1" customWidth="1"/>
    <col min="3588" max="3588" width="0" style="1" hidden="1" customWidth="1"/>
    <col min="3589" max="3589" width="11.25" style="1" bestFit="1" customWidth="1"/>
    <col min="3590" max="3590" width="4.75" style="1" customWidth="1"/>
    <col min="3591" max="3591" width="7.875" style="1" customWidth="1"/>
    <col min="3592" max="3593" width="4.875" style="1" customWidth="1"/>
    <col min="3594" max="3599" width="8.625" style="1" customWidth="1"/>
    <col min="3600" max="3601" width="4.875" style="1" customWidth="1"/>
    <col min="3602" max="3605" width="8.625" style="1" customWidth="1"/>
    <col min="3606" max="3607" width="4.75" style="1" bestFit="1" customWidth="1"/>
    <col min="3608" max="3608" width="4.75" style="1" customWidth="1"/>
    <col min="3609" max="3609" width="9.625" style="1" bestFit="1" customWidth="1"/>
    <col min="3610" max="3610" width="4.75" style="1" bestFit="1" customWidth="1"/>
    <col min="3611" max="3611" width="5.875" style="1" bestFit="1" customWidth="1"/>
    <col min="3612" max="3612" width="9.625" style="1" bestFit="1" customWidth="1"/>
    <col min="3613" max="3615" width="4.75" style="1" bestFit="1" customWidth="1"/>
    <col min="3616" max="3616" width="6.25" style="1" bestFit="1" customWidth="1"/>
    <col min="3617" max="3830" width="6.5" style="1"/>
    <col min="3831" max="3831" width="7" style="1" customWidth="1"/>
    <col min="3832" max="3841" width="0" style="1" hidden="1" customWidth="1"/>
    <col min="3842" max="3842" width="6.25" style="1" bestFit="1" customWidth="1"/>
    <col min="3843" max="3843" width="5.875" style="1" bestFit="1" customWidth="1"/>
    <col min="3844" max="3844" width="0" style="1" hidden="1" customWidth="1"/>
    <col min="3845" max="3845" width="11.25" style="1" bestFit="1" customWidth="1"/>
    <col min="3846" max="3846" width="4.75" style="1" customWidth="1"/>
    <col min="3847" max="3847" width="7.875" style="1" customWidth="1"/>
    <col min="3848" max="3849" width="4.875" style="1" customWidth="1"/>
    <col min="3850" max="3855" width="8.625" style="1" customWidth="1"/>
    <col min="3856" max="3857" width="4.875" style="1" customWidth="1"/>
    <col min="3858" max="3861" width="8.625" style="1" customWidth="1"/>
    <col min="3862" max="3863" width="4.75" style="1" bestFit="1" customWidth="1"/>
    <col min="3864" max="3864" width="4.75" style="1" customWidth="1"/>
    <col min="3865" max="3865" width="9.625" style="1" bestFit="1" customWidth="1"/>
    <col min="3866" max="3866" width="4.75" style="1" bestFit="1" customWidth="1"/>
    <col min="3867" max="3867" width="5.875" style="1" bestFit="1" customWidth="1"/>
    <col min="3868" max="3868" width="9.625" style="1" bestFit="1" customWidth="1"/>
    <col min="3869" max="3871" width="4.75" style="1" bestFit="1" customWidth="1"/>
    <col min="3872" max="3872" width="6.25" style="1" bestFit="1" customWidth="1"/>
    <col min="3873" max="4086" width="6.5" style="1"/>
    <col min="4087" max="4087" width="7" style="1" customWidth="1"/>
    <col min="4088" max="4097" width="0" style="1" hidden="1" customWidth="1"/>
    <col min="4098" max="4098" width="6.25" style="1" bestFit="1" customWidth="1"/>
    <col min="4099" max="4099" width="5.875" style="1" bestFit="1" customWidth="1"/>
    <col min="4100" max="4100" width="0" style="1" hidden="1" customWidth="1"/>
    <col min="4101" max="4101" width="11.25" style="1" bestFit="1" customWidth="1"/>
    <col min="4102" max="4102" width="4.75" style="1" customWidth="1"/>
    <col min="4103" max="4103" width="7.875" style="1" customWidth="1"/>
    <col min="4104" max="4105" width="4.875" style="1" customWidth="1"/>
    <col min="4106" max="4111" width="8.625" style="1" customWidth="1"/>
    <col min="4112" max="4113" width="4.875" style="1" customWidth="1"/>
    <col min="4114" max="4117" width="8.625" style="1" customWidth="1"/>
    <col min="4118" max="4119" width="4.75" style="1" bestFit="1" customWidth="1"/>
    <col min="4120" max="4120" width="4.75" style="1" customWidth="1"/>
    <col min="4121" max="4121" width="9.625" style="1" bestFit="1" customWidth="1"/>
    <col min="4122" max="4122" width="4.75" style="1" bestFit="1" customWidth="1"/>
    <col min="4123" max="4123" width="5.875" style="1" bestFit="1" customWidth="1"/>
    <col min="4124" max="4124" width="9.625" style="1" bestFit="1" customWidth="1"/>
    <col min="4125" max="4127" width="4.75" style="1" bestFit="1" customWidth="1"/>
    <col min="4128" max="4128" width="6.25" style="1" bestFit="1" customWidth="1"/>
    <col min="4129" max="4342" width="6.5" style="1"/>
    <col min="4343" max="4343" width="7" style="1" customWidth="1"/>
    <col min="4344" max="4353" width="0" style="1" hidden="1" customWidth="1"/>
    <col min="4354" max="4354" width="6.25" style="1" bestFit="1" customWidth="1"/>
    <col min="4355" max="4355" width="5.875" style="1" bestFit="1" customWidth="1"/>
    <col min="4356" max="4356" width="0" style="1" hidden="1" customWidth="1"/>
    <col min="4357" max="4357" width="11.25" style="1" bestFit="1" customWidth="1"/>
    <col min="4358" max="4358" width="4.75" style="1" customWidth="1"/>
    <col min="4359" max="4359" width="7.875" style="1" customWidth="1"/>
    <col min="4360" max="4361" width="4.875" style="1" customWidth="1"/>
    <col min="4362" max="4367" width="8.625" style="1" customWidth="1"/>
    <col min="4368" max="4369" width="4.875" style="1" customWidth="1"/>
    <col min="4370" max="4373" width="8.625" style="1" customWidth="1"/>
    <col min="4374" max="4375" width="4.75" style="1" bestFit="1" customWidth="1"/>
    <col min="4376" max="4376" width="4.75" style="1" customWidth="1"/>
    <col min="4377" max="4377" width="9.625" style="1" bestFit="1" customWidth="1"/>
    <col min="4378" max="4378" width="4.75" style="1" bestFit="1" customWidth="1"/>
    <col min="4379" max="4379" width="5.875" style="1" bestFit="1" customWidth="1"/>
    <col min="4380" max="4380" width="9.625" style="1" bestFit="1" customWidth="1"/>
    <col min="4381" max="4383" width="4.75" style="1" bestFit="1" customWidth="1"/>
    <col min="4384" max="4384" width="6.25" style="1" bestFit="1" customWidth="1"/>
    <col min="4385" max="4598" width="6.5" style="1"/>
    <col min="4599" max="4599" width="7" style="1" customWidth="1"/>
    <col min="4600" max="4609" width="0" style="1" hidden="1" customWidth="1"/>
    <col min="4610" max="4610" width="6.25" style="1" bestFit="1" customWidth="1"/>
    <col min="4611" max="4611" width="5.875" style="1" bestFit="1" customWidth="1"/>
    <col min="4612" max="4612" width="0" style="1" hidden="1" customWidth="1"/>
    <col min="4613" max="4613" width="11.25" style="1" bestFit="1" customWidth="1"/>
    <col min="4614" max="4614" width="4.75" style="1" customWidth="1"/>
    <col min="4615" max="4615" width="7.875" style="1" customWidth="1"/>
    <col min="4616" max="4617" width="4.875" style="1" customWidth="1"/>
    <col min="4618" max="4623" width="8.625" style="1" customWidth="1"/>
    <col min="4624" max="4625" width="4.875" style="1" customWidth="1"/>
    <col min="4626" max="4629" width="8.625" style="1" customWidth="1"/>
    <col min="4630" max="4631" width="4.75" style="1" bestFit="1" customWidth="1"/>
    <col min="4632" max="4632" width="4.75" style="1" customWidth="1"/>
    <col min="4633" max="4633" width="9.625" style="1" bestFit="1" customWidth="1"/>
    <col min="4634" max="4634" width="4.75" style="1" bestFit="1" customWidth="1"/>
    <col min="4635" max="4635" width="5.875" style="1" bestFit="1" customWidth="1"/>
    <col min="4636" max="4636" width="9.625" style="1" bestFit="1" customWidth="1"/>
    <col min="4637" max="4639" width="4.75" style="1" bestFit="1" customWidth="1"/>
    <col min="4640" max="4640" width="6.25" style="1" bestFit="1" customWidth="1"/>
    <col min="4641" max="4854" width="6.5" style="1"/>
    <col min="4855" max="4855" width="7" style="1" customWidth="1"/>
    <col min="4856" max="4865" width="0" style="1" hidden="1" customWidth="1"/>
    <col min="4866" max="4866" width="6.25" style="1" bestFit="1" customWidth="1"/>
    <col min="4867" max="4867" width="5.875" style="1" bestFit="1" customWidth="1"/>
    <col min="4868" max="4868" width="0" style="1" hidden="1" customWidth="1"/>
    <col min="4869" max="4869" width="11.25" style="1" bestFit="1" customWidth="1"/>
    <col min="4870" max="4870" width="4.75" style="1" customWidth="1"/>
    <col min="4871" max="4871" width="7.875" style="1" customWidth="1"/>
    <col min="4872" max="4873" width="4.875" style="1" customWidth="1"/>
    <col min="4874" max="4879" width="8.625" style="1" customWidth="1"/>
    <col min="4880" max="4881" width="4.875" style="1" customWidth="1"/>
    <col min="4882" max="4885" width="8.625" style="1" customWidth="1"/>
    <col min="4886" max="4887" width="4.75" style="1" bestFit="1" customWidth="1"/>
    <col min="4888" max="4888" width="4.75" style="1" customWidth="1"/>
    <col min="4889" max="4889" width="9.625" style="1" bestFit="1" customWidth="1"/>
    <col min="4890" max="4890" width="4.75" style="1" bestFit="1" customWidth="1"/>
    <col min="4891" max="4891" width="5.875" style="1" bestFit="1" customWidth="1"/>
    <col min="4892" max="4892" width="9.625" style="1" bestFit="1" customWidth="1"/>
    <col min="4893" max="4895" width="4.75" style="1" bestFit="1" customWidth="1"/>
    <col min="4896" max="4896" width="6.25" style="1" bestFit="1" customWidth="1"/>
    <col min="4897" max="5110" width="6.5" style="1"/>
    <col min="5111" max="5111" width="7" style="1" customWidth="1"/>
    <col min="5112" max="5121" width="0" style="1" hidden="1" customWidth="1"/>
    <col min="5122" max="5122" width="6.25" style="1" bestFit="1" customWidth="1"/>
    <col min="5123" max="5123" width="5.875" style="1" bestFit="1" customWidth="1"/>
    <col min="5124" max="5124" width="0" style="1" hidden="1" customWidth="1"/>
    <col min="5125" max="5125" width="11.25" style="1" bestFit="1" customWidth="1"/>
    <col min="5126" max="5126" width="4.75" style="1" customWidth="1"/>
    <col min="5127" max="5127" width="7.875" style="1" customWidth="1"/>
    <col min="5128" max="5129" width="4.875" style="1" customWidth="1"/>
    <col min="5130" max="5135" width="8.625" style="1" customWidth="1"/>
    <col min="5136" max="5137" width="4.875" style="1" customWidth="1"/>
    <col min="5138" max="5141" width="8.625" style="1" customWidth="1"/>
    <col min="5142" max="5143" width="4.75" style="1" bestFit="1" customWidth="1"/>
    <col min="5144" max="5144" width="4.75" style="1" customWidth="1"/>
    <col min="5145" max="5145" width="9.625" style="1" bestFit="1" customWidth="1"/>
    <col min="5146" max="5146" width="4.75" style="1" bestFit="1" customWidth="1"/>
    <col min="5147" max="5147" width="5.875" style="1" bestFit="1" customWidth="1"/>
    <col min="5148" max="5148" width="9.625" style="1" bestFit="1" customWidth="1"/>
    <col min="5149" max="5151" width="4.75" style="1" bestFit="1" customWidth="1"/>
    <col min="5152" max="5152" width="6.25" style="1" bestFit="1" customWidth="1"/>
    <col min="5153" max="5366" width="6.5" style="1"/>
    <col min="5367" max="5367" width="7" style="1" customWidth="1"/>
    <col min="5368" max="5377" width="0" style="1" hidden="1" customWidth="1"/>
    <col min="5378" max="5378" width="6.25" style="1" bestFit="1" customWidth="1"/>
    <col min="5379" max="5379" width="5.875" style="1" bestFit="1" customWidth="1"/>
    <col min="5380" max="5380" width="0" style="1" hidden="1" customWidth="1"/>
    <col min="5381" max="5381" width="11.25" style="1" bestFit="1" customWidth="1"/>
    <col min="5382" max="5382" width="4.75" style="1" customWidth="1"/>
    <col min="5383" max="5383" width="7.875" style="1" customWidth="1"/>
    <col min="5384" max="5385" width="4.875" style="1" customWidth="1"/>
    <col min="5386" max="5391" width="8.625" style="1" customWidth="1"/>
    <col min="5392" max="5393" width="4.875" style="1" customWidth="1"/>
    <col min="5394" max="5397" width="8.625" style="1" customWidth="1"/>
    <col min="5398" max="5399" width="4.75" style="1" bestFit="1" customWidth="1"/>
    <col min="5400" max="5400" width="4.75" style="1" customWidth="1"/>
    <col min="5401" max="5401" width="9.625" style="1" bestFit="1" customWidth="1"/>
    <col min="5402" max="5402" width="4.75" style="1" bestFit="1" customWidth="1"/>
    <col min="5403" max="5403" width="5.875" style="1" bestFit="1" customWidth="1"/>
    <col min="5404" max="5404" width="9.625" style="1" bestFit="1" customWidth="1"/>
    <col min="5405" max="5407" width="4.75" style="1" bestFit="1" customWidth="1"/>
    <col min="5408" max="5408" width="6.25" style="1" bestFit="1" customWidth="1"/>
    <col min="5409" max="5622" width="6.5" style="1"/>
    <col min="5623" max="5623" width="7" style="1" customWidth="1"/>
    <col min="5624" max="5633" width="0" style="1" hidden="1" customWidth="1"/>
    <col min="5634" max="5634" width="6.25" style="1" bestFit="1" customWidth="1"/>
    <col min="5635" max="5635" width="5.875" style="1" bestFit="1" customWidth="1"/>
    <col min="5636" max="5636" width="0" style="1" hidden="1" customWidth="1"/>
    <col min="5637" max="5637" width="11.25" style="1" bestFit="1" customWidth="1"/>
    <col min="5638" max="5638" width="4.75" style="1" customWidth="1"/>
    <col min="5639" max="5639" width="7.875" style="1" customWidth="1"/>
    <col min="5640" max="5641" width="4.875" style="1" customWidth="1"/>
    <col min="5642" max="5647" width="8.625" style="1" customWidth="1"/>
    <col min="5648" max="5649" width="4.875" style="1" customWidth="1"/>
    <col min="5650" max="5653" width="8.625" style="1" customWidth="1"/>
    <col min="5654" max="5655" width="4.75" style="1" bestFit="1" customWidth="1"/>
    <col min="5656" max="5656" width="4.75" style="1" customWidth="1"/>
    <col min="5657" max="5657" width="9.625" style="1" bestFit="1" customWidth="1"/>
    <col min="5658" max="5658" width="4.75" style="1" bestFit="1" customWidth="1"/>
    <col min="5659" max="5659" width="5.875" style="1" bestFit="1" customWidth="1"/>
    <col min="5660" max="5660" width="9.625" style="1" bestFit="1" customWidth="1"/>
    <col min="5661" max="5663" width="4.75" style="1" bestFit="1" customWidth="1"/>
    <col min="5664" max="5664" width="6.25" style="1" bestFit="1" customWidth="1"/>
    <col min="5665" max="5878" width="6.5" style="1"/>
    <col min="5879" max="5879" width="7" style="1" customWidth="1"/>
    <col min="5880" max="5889" width="0" style="1" hidden="1" customWidth="1"/>
    <col min="5890" max="5890" width="6.25" style="1" bestFit="1" customWidth="1"/>
    <col min="5891" max="5891" width="5.875" style="1" bestFit="1" customWidth="1"/>
    <col min="5892" max="5892" width="0" style="1" hidden="1" customWidth="1"/>
    <col min="5893" max="5893" width="11.25" style="1" bestFit="1" customWidth="1"/>
    <col min="5894" max="5894" width="4.75" style="1" customWidth="1"/>
    <col min="5895" max="5895" width="7.875" style="1" customWidth="1"/>
    <col min="5896" max="5897" width="4.875" style="1" customWidth="1"/>
    <col min="5898" max="5903" width="8.625" style="1" customWidth="1"/>
    <col min="5904" max="5905" width="4.875" style="1" customWidth="1"/>
    <col min="5906" max="5909" width="8.625" style="1" customWidth="1"/>
    <col min="5910" max="5911" width="4.75" style="1" bestFit="1" customWidth="1"/>
    <col min="5912" max="5912" width="4.75" style="1" customWidth="1"/>
    <col min="5913" max="5913" width="9.625" style="1" bestFit="1" customWidth="1"/>
    <col min="5914" max="5914" width="4.75" style="1" bestFit="1" customWidth="1"/>
    <col min="5915" max="5915" width="5.875" style="1" bestFit="1" customWidth="1"/>
    <col min="5916" max="5916" width="9.625" style="1" bestFit="1" customWidth="1"/>
    <col min="5917" max="5919" width="4.75" style="1" bestFit="1" customWidth="1"/>
    <col min="5920" max="5920" width="6.25" style="1" bestFit="1" customWidth="1"/>
    <col min="5921" max="6134" width="6.5" style="1"/>
    <col min="6135" max="6135" width="7" style="1" customWidth="1"/>
    <col min="6136" max="6145" width="0" style="1" hidden="1" customWidth="1"/>
    <col min="6146" max="6146" width="6.25" style="1" bestFit="1" customWidth="1"/>
    <col min="6147" max="6147" width="5.875" style="1" bestFit="1" customWidth="1"/>
    <col min="6148" max="6148" width="0" style="1" hidden="1" customWidth="1"/>
    <col min="6149" max="6149" width="11.25" style="1" bestFit="1" customWidth="1"/>
    <col min="6150" max="6150" width="4.75" style="1" customWidth="1"/>
    <col min="6151" max="6151" width="7.875" style="1" customWidth="1"/>
    <col min="6152" max="6153" width="4.875" style="1" customWidth="1"/>
    <col min="6154" max="6159" width="8.625" style="1" customWidth="1"/>
    <col min="6160" max="6161" width="4.875" style="1" customWidth="1"/>
    <col min="6162" max="6165" width="8.625" style="1" customWidth="1"/>
    <col min="6166" max="6167" width="4.75" style="1" bestFit="1" customWidth="1"/>
    <col min="6168" max="6168" width="4.75" style="1" customWidth="1"/>
    <col min="6169" max="6169" width="9.625" style="1" bestFit="1" customWidth="1"/>
    <col min="6170" max="6170" width="4.75" style="1" bestFit="1" customWidth="1"/>
    <col min="6171" max="6171" width="5.875" style="1" bestFit="1" customWidth="1"/>
    <col min="6172" max="6172" width="9.625" style="1" bestFit="1" customWidth="1"/>
    <col min="6173" max="6175" width="4.75" style="1" bestFit="1" customWidth="1"/>
    <col min="6176" max="6176" width="6.25" style="1" bestFit="1" customWidth="1"/>
    <col min="6177" max="6390" width="6.5" style="1"/>
    <col min="6391" max="6391" width="7" style="1" customWidth="1"/>
    <col min="6392" max="6401" width="0" style="1" hidden="1" customWidth="1"/>
    <col min="6402" max="6402" width="6.25" style="1" bestFit="1" customWidth="1"/>
    <col min="6403" max="6403" width="5.875" style="1" bestFit="1" customWidth="1"/>
    <col min="6404" max="6404" width="0" style="1" hidden="1" customWidth="1"/>
    <col min="6405" max="6405" width="11.25" style="1" bestFit="1" customWidth="1"/>
    <col min="6406" max="6406" width="4.75" style="1" customWidth="1"/>
    <col min="6407" max="6407" width="7.875" style="1" customWidth="1"/>
    <col min="6408" max="6409" width="4.875" style="1" customWidth="1"/>
    <col min="6410" max="6415" width="8.625" style="1" customWidth="1"/>
    <col min="6416" max="6417" width="4.875" style="1" customWidth="1"/>
    <col min="6418" max="6421" width="8.625" style="1" customWidth="1"/>
    <col min="6422" max="6423" width="4.75" style="1" bestFit="1" customWidth="1"/>
    <col min="6424" max="6424" width="4.75" style="1" customWidth="1"/>
    <col min="6425" max="6425" width="9.625" style="1" bestFit="1" customWidth="1"/>
    <col min="6426" max="6426" width="4.75" style="1" bestFit="1" customWidth="1"/>
    <col min="6427" max="6427" width="5.875" style="1" bestFit="1" customWidth="1"/>
    <col min="6428" max="6428" width="9.625" style="1" bestFit="1" customWidth="1"/>
    <col min="6429" max="6431" width="4.75" style="1" bestFit="1" customWidth="1"/>
    <col min="6432" max="6432" width="6.25" style="1" bestFit="1" customWidth="1"/>
    <col min="6433" max="6646" width="6.5" style="1"/>
    <col min="6647" max="6647" width="7" style="1" customWidth="1"/>
    <col min="6648" max="6657" width="0" style="1" hidden="1" customWidth="1"/>
    <col min="6658" max="6658" width="6.25" style="1" bestFit="1" customWidth="1"/>
    <col min="6659" max="6659" width="5.875" style="1" bestFit="1" customWidth="1"/>
    <col min="6660" max="6660" width="0" style="1" hidden="1" customWidth="1"/>
    <col min="6661" max="6661" width="11.25" style="1" bestFit="1" customWidth="1"/>
    <col min="6662" max="6662" width="4.75" style="1" customWidth="1"/>
    <col min="6663" max="6663" width="7.875" style="1" customWidth="1"/>
    <col min="6664" max="6665" width="4.875" style="1" customWidth="1"/>
    <col min="6666" max="6671" width="8.625" style="1" customWidth="1"/>
    <col min="6672" max="6673" width="4.875" style="1" customWidth="1"/>
    <col min="6674" max="6677" width="8.625" style="1" customWidth="1"/>
    <col min="6678" max="6679" width="4.75" style="1" bestFit="1" customWidth="1"/>
    <col min="6680" max="6680" width="4.75" style="1" customWidth="1"/>
    <col min="6681" max="6681" width="9.625" style="1" bestFit="1" customWidth="1"/>
    <col min="6682" max="6682" width="4.75" style="1" bestFit="1" customWidth="1"/>
    <col min="6683" max="6683" width="5.875" style="1" bestFit="1" customWidth="1"/>
    <col min="6684" max="6684" width="9.625" style="1" bestFit="1" customWidth="1"/>
    <col min="6685" max="6687" width="4.75" style="1" bestFit="1" customWidth="1"/>
    <col min="6688" max="6688" width="6.25" style="1" bestFit="1" customWidth="1"/>
    <col min="6689" max="6902" width="6.5" style="1"/>
    <col min="6903" max="6903" width="7" style="1" customWidth="1"/>
    <col min="6904" max="6913" width="0" style="1" hidden="1" customWidth="1"/>
    <col min="6914" max="6914" width="6.25" style="1" bestFit="1" customWidth="1"/>
    <col min="6915" max="6915" width="5.875" style="1" bestFit="1" customWidth="1"/>
    <col min="6916" max="6916" width="0" style="1" hidden="1" customWidth="1"/>
    <col min="6917" max="6917" width="11.25" style="1" bestFit="1" customWidth="1"/>
    <col min="6918" max="6918" width="4.75" style="1" customWidth="1"/>
    <col min="6919" max="6919" width="7.875" style="1" customWidth="1"/>
    <col min="6920" max="6921" width="4.875" style="1" customWidth="1"/>
    <col min="6922" max="6927" width="8.625" style="1" customWidth="1"/>
    <col min="6928" max="6929" width="4.875" style="1" customWidth="1"/>
    <col min="6930" max="6933" width="8.625" style="1" customWidth="1"/>
    <col min="6934" max="6935" width="4.75" style="1" bestFit="1" customWidth="1"/>
    <col min="6936" max="6936" width="4.75" style="1" customWidth="1"/>
    <col min="6937" max="6937" width="9.625" style="1" bestFit="1" customWidth="1"/>
    <col min="6938" max="6938" width="4.75" style="1" bestFit="1" customWidth="1"/>
    <col min="6939" max="6939" width="5.875" style="1" bestFit="1" customWidth="1"/>
    <col min="6940" max="6940" width="9.625" style="1" bestFit="1" customWidth="1"/>
    <col min="6941" max="6943" width="4.75" style="1" bestFit="1" customWidth="1"/>
    <col min="6944" max="6944" width="6.25" style="1" bestFit="1" customWidth="1"/>
    <col min="6945" max="7158" width="6.5" style="1"/>
    <col min="7159" max="7159" width="7" style="1" customWidth="1"/>
    <col min="7160" max="7169" width="0" style="1" hidden="1" customWidth="1"/>
    <col min="7170" max="7170" width="6.25" style="1" bestFit="1" customWidth="1"/>
    <col min="7171" max="7171" width="5.875" style="1" bestFit="1" customWidth="1"/>
    <col min="7172" max="7172" width="0" style="1" hidden="1" customWidth="1"/>
    <col min="7173" max="7173" width="11.25" style="1" bestFit="1" customWidth="1"/>
    <col min="7174" max="7174" width="4.75" style="1" customWidth="1"/>
    <col min="7175" max="7175" width="7.875" style="1" customWidth="1"/>
    <col min="7176" max="7177" width="4.875" style="1" customWidth="1"/>
    <col min="7178" max="7183" width="8.625" style="1" customWidth="1"/>
    <col min="7184" max="7185" width="4.875" style="1" customWidth="1"/>
    <col min="7186" max="7189" width="8.625" style="1" customWidth="1"/>
    <col min="7190" max="7191" width="4.75" style="1" bestFit="1" customWidth="1"/>
    <col min="7192" max="7192" width="4.75" style="1" customWidth="1"/>
    <col min="7193" max="7193" width="9.625" style="1" bestFit="1" customWidth="1"/>
    <col min="7194" max="7194" width="4.75" style="1" bestFit="1" customWidth="1"/>
    <col min="7195" max="7195" width="5.875" style="1" bestFit="1" customWidth="1"/>
    <col min="7196" max="7196" width="9.625" style="1" bestFit="1" customWidth="1"/>
    <col min="7197" max="7199" width="4.75" style="1" bestFit="1" customWidth="1"/>
    <col min="7200" max="7200" width="6.25" style="1" bestFit="1" customWidth="1"/>
    <col min="7201" max="7414" width="6.5" style="1"/>
    <col min="7415" max="7415" width="7" style="1" customWidth="1"/>
    <col min="7416" max="7425" width="0" style="1" hidden="1" customWidth="1"/>
    <col min="7426" max="7426" width="6.25" style="1" bestFit="1" customWidth="1"/>
    <col min="7427" max="7427" width="5.875" style="1" bestFit="1" customWidth="1"/>
    <col min="7428" max="7428" width="0" style="1" hidden="1" customWidth="1"/>
    <col min="7429" max="7429" width="11.25" style="1" bestFit="1" customWidth="1"/>
    <col min="7430" max="7430" width="4.75" style="1" customWidth="1"/>
    <col min="7431" max="7431" width="7.875" style="1" customWidth="1"/>
    <col min="7432" max="7433" width="4.875" style="1" customWidth="1"/>
    <col min="7434" max="7439" width="8.625" style="1" customWidth="1"/>
    <col min="7440" max="7441" width="4.875" style="1" customWidth="1"/>
    <col min="7442" max="7445" width="8.625" style="1" customWidth="1"/>
    <col min="7446" max="7447" width="4.75" style="1" bestFit="1" customWidth="1"/>
    <col min="7448" max="7448" width="4.75" style="1" customWidth="1"/>
    <col min="7449" max="7449" width="9.625" style="1" bestFit="1" customWidth="1"/>
    <col min="7450" max="7450" width="4.75" style="1" bestFit="1" customWidth="1"/>
    <col min="7451" max="7451" width="5.875" style="1" bestFit="1" customWidth="1"/>
    <col min="7452" max="7452" width="9.625" style="1" bestFit="1" customWidth="1"/>
    <col min="7453" max="7455" width="4.75" style="1" bestFit="1" customWidth="1"/>
    <col min="7456" max="7456" width="6.25" style="1" bestFit="1" customWidth="1"/>
    <col min="7457" max="7670" width="6.5" style="1"/>
    <col min="7671" max="7671" width="7" style="1" customWidth="1"/>
    <col min="7672" max="7681" width="0" style="1" hidden="1" customWidth="1"/>
    <col min="7682" max="7682" width="6.25" style="1" bestFit="1" customWidth="1"/>
    <col min="7683" max="7683" width="5.875" style="1" bestFit="1" customWidth="1"/>
    <col min="7684" max="7684" width="0" style="1" hidden="1" customWidth="1"/>
    <col min="7685" max="7685" width="11.25" style="1" bestFit="1" customWidth="1"/>
    <col min="7686" max="7686" width="4.75" style="1" customWidth="1"/>
    <col min="7687" max="7687" width="7.875" style="1" customWidth="1"/>
    <col min="7688" max="7689" width="4.875" style="1" customWidth="1"/>
    <col min="7690" max="7695" width="8.625" style="1" customWidth="1"/>
    <col min="7696" max="7697" width="4.875" style="1" customWidth="1"/>
    <col min="7698" max="7701" width="8.625" style="1" customWidth="1"/>
    <col min="7702" max="7703" width="4.75" style="1" bestFit="1" customWidth="1"/>
    <col min="7704" max="7704" width="4.75" style="1" customWidth="1"/>
    <col min="7705" max="7705" width="9.625" style="1" bestFit="1" customWidth="1"/>
    <col min="7706" max="7706" width="4.75" style="1" bestFit="1" customWidth="1"/>
    <col min="7707" max="7707" width="5.875" style="1" bestFit="1" customWidth="1"/>
    <col min="7708" max="7708" width="9.625" style="1" bestFit="1" customWidth="1"/>
    <col min="7709" max="7711" width="4.75" style="1" bestFit="1" customWidth="1"/>
    <col min="7712" max="7712" width="6.25" style="1" bestFit="1" customWidth="1"/>
    <col min="7713" max="7926" width="6.5" style="1"/>
    <col min="7927" max="7927" width="7" style="1" customWidth="1"/>
    <col min="7928" max="7937" width="0" style="1" hidden="1" customWidth="1"/>
    <col min="7938" max="7938" width="6.25" style="1" bestFit="1" customWidth="1"/>
    <col min="7939" max="7939" width="5.875" style="1" bestFit="1" customWidth="1"/>
    <col min="7940" max="7940" width="0" style="1" hidden="1" customWidth="1"/>
    <col min="7941" max="7941" width="11.25" style="1" bestFit="1" customWidth="1"/>
    <col min="7942" max="7942" width="4.75" style="1" customWidth="1"/>
    <col min="7943" max="7943" width="7.875" style="1" customWidth="1"/>
    <col min="7944" max="7945" width="4.875" style="1" customWidth="1"/>
    <col min="7946" max="7951" width="8.625" style="1" customWidth="1"/>
    <col min="7952" max="7953" width="4.875" style="1" customWidth="1"/>
    <col min="7954" max="7957" width="8.625" style="1" customWidth="1"/>
    <col min="7958" max="7959" width="4.75" style="1" bestFit="1" customWidth="1"/>
    <col min="7960" max="7960" width="4.75" style="1" customWidth="1"/>
    <col min="7961" max="7961" width="9.625" style="1" bestFit="1" customWidth="1"/>
    <col min="7962" max="7962" width="4.75" style="1" bestFit="1" customWidth="1"/>
    <col min="7963" max="7963" width="5.875" style="1" bestFit="1" customWidth="1"/>
    <col min="7964" max="7964" width="9.625" style="1" bestFit="1" customWidth="1"/>
    <col min="7965" max="7967" width="4.75" style="1" bestFit="1" customWidth="1"/>
    <col min="7968" max="7968" width="6.25" style="1" bestFit="1" customWidth="1"/>
    <col min="7969" max="8182" width="6.5" style="1"/>
    <col min="8183" max="8183" width="7" style="1" customWidth="1"/>
    <col min="8184" max="8193" width="0" style="1" hidden="1" customWidth="1"/>
    <col min="8194" max="8194" width="6.25" style="1" bestFit="1" customWidth="1"/>
    <col min="8195" max="8195" width="5.875" style="1" bestFit="1" customWidth="1"/>
    <col min="8196" max="8196" width="0" style="1" hidden="1" customWidth="1"/>
    <col min="8197" max="8197" width="11.25" style="1" bestFit="1" customWidth="1"/>
    <col min="8198" max="8198" width="4.75" style="1" customWidth="1"/>
    <col min="8199" max="8199" width="7.875" style="1" customWidth="1"/>
    <col min="8200" max="8201" width="4.875" style="1" customWidth="1"/>
    <col min="8202" max="8207" width="8.625" style="1" customWidth="1"/>
    <col min="8208" max="8209" width="4.875" style="1" customWidth="1"/>
    <col min="8210" max="8213" width="8.625" style="1" customWidth="1"/>
    <col min="8214" max="8215" width="4.75" style="1" bestFit="1" customWidth="1"/>
    <col min="8216" max="8216" width="4.75" style="1" customWidth="1"/>
    <col min="8217" max="8217" width="9.625" style="1" bestFit="1" customWidth="1"/>
    <col min="8218" max="8218" width="4.75" style="1" bestFit="1" customWidth="1"/>
    <col min="8219" max="8219" width="5.875" style="1" bestFit="1" customWidth="1"/>
    <col min="8220" max="8220" width="9.625" style="1" bestFit="1" customWidth="1"/>
    <col min="8221" max="8223" width="4.75" style="1" bestFit="1" customWidth="1"/>
    <col min="8224" max="8224" width="6.25" style="1" bestFit="1" customWidth="1"/>
    <col min="8225" max="8438" width="6.5" style="1"/>
    <col min="8439" max="8439" width="7" style="1" customWidth="1"/>
    <col min="8440" max="8449" width="0" style="1" hidden="1" customWidth="1"/>
    <col min="8450" max="8450" width="6.25" style="1" bestFit="1" customWidth="1"/>
    <col min="8451" max="8451" width="5.875" style="1" bestFit="1" customWidth="1"/>
    <col min="8452" max="8452" width="0" style="1" hidden="1" customWidth="1"/>
    <col min="8453" max="8453" width="11.25" style="1" bestFit="1" customWidth="1"/>
    <col min="8454" max="8454" width="4.75" style="1" customWidth="1"/>
    <col min="8455" max="8455" width="7.875" style="1" customWidth="1"/>
    <col min="8456" max="8457" width="4.875" style="1" customWidth="1"/>
    <col min="8458" max="8463" width="8.625" style="1" customWidth="1"/>
    <col min="8464" max="8465" width="4.875" style="1" customWidth="1"/>
    <col min="8466" max="8469" width="8.625" style="1" customWidth="1"/>
    <col min="8470" max="8471" width="4.75" style="1" bestFit="1" customWidth="1"/>
    <col min="8472" max="8472" width="4.75" style="1" customWidth="1"/>
    <col min="8473" max="8473" width="9.625" style="1" bestFit="1" customWidth="1"/>
    <col min="8474" max="8474" width="4.75" style="1" bestFit="1" customWidth="1"/>
    <col min="8475" max="8475" width="5.875" style="1" bestFit="1" customWidth="1"/>
    <col min="8476" max="8476" width="9.625" style="1" bestFit="1" customWidth="1"/>
    <col min="8477" max="8479" width="4.75" style="1" bestFit="1" customWidth="1"/>
    <col min="8480" max="8480" width="6.25" style="1" bestFit="1" customWidth="1"/>
    <col min="8481" max="8694" width="6.5" style="1"/>
    <col min="8695" max="8695" width="7" style="1" customWidth="1"/>
    <col min="8696" max="8705" width="0" style="1" hidden="1" customWidth="1"/>
    <col min="8706" max="8706" width="6.25" style="1" bestFit="1" customWidth="1"/>
    <col min="8707" max="8707" width="5.875" style="1" bestFit="1" customWidth="1"/>
    <col min="8708" max="8708" width="0" style="1" hidden="1" customWidth="1"/>
    <col min="8709" max="8709" width="11.25" style="1" bestFit="1" customWidth="1"/>
    <col min="8710" max="8710" width="4.75" style="1" customWidth="1"/>
    <col min="8711" max="8711" width="7.875" style="1" customWidth="1"/>
    <col min="8712" max="8713" width="4.875" style="1" customWidth="1"/>
    <col min="8714" max="8719" width="8.625" style="1" customWidth="1"/>
    <col min="8720" max="8721" width="4.875" style="1" customWidth="1"/>
    <col min="8722" max="8725" width="8.625" style="1" customWidth="1"/>
    <col min="8726" max="8727" width="4.75" style="1" bestFit="1" customWidth="1"/>
    <col min="8728" max="8728" width="4.75" style="1" customWidth="1"/>
    <col min="8729" max="8729" width="9.625" style="1" bestFit="1" customWidth="1"/>
    <col min="8730" max="8730" width="4.75" style="1" bestFit="1" customWidth="1"/>
    <col min="8731" max="8731" width="5.875" style="1" bestFit="1" customWidth="1"/>
    <col min="8732" max="8732" width="9.625" style="1" bestFit="1" customWidth="1"/>
    <col min="8733" max="8735" width="4.75" style="1" bestFit="1" customWidth="1"/>
    <col min="8736" max="8736" width="6.25" style="1" bestFit="1" customWidth="1"/>
    <col min="8737" max="8950" width="6.5" style="1"/>
    <col min="8951" max="8951" width="7" style="1" customWidth="1"/>
    <col min="8952" max="8961" width="0" style="1" hidden="1" customWidth="1"/>
    <col min="8962" max="8962" width="6.25" style="1" bestFit="1" customWidth="1"/>
    <col min="8963" max="8963" width="5.875" style="1" bestFit="1" customWidth="1"/>
    <col min="8964" max="8964" width="0" style="1" hidden="1" customWidth="1"/>
    <col min="8965" max="8965" width="11.25" style="1" bestFit="1" customWidth="1"/>
    <col min="8966" max="8966" width="4.75" style="1" customWidth="1"/>
    <col min="8967" max="8967" width="7.875" style="1" customWidth="1"/>
    <col min="8968" max="8969" width="4.875" style="1" customWidth="1"/>
    <col min="8970" max="8975" width="8.625" style="1" customWidth="1"/>
    <col min="8976" max="8977" width="4.875" style="1" customWidth="1"/>
    <col min="8978" max="8981" width="8.625" style="1" customWidth="1"/>
    <col min="8982" max="8983" width="4.75" style="1" bestFit="1" customWidth="1"/>
    <col min="8984" max="8984" width="4.75" style="1" customWidth="1"/>
    <col min="8985" max="8985" width="9.625" style="1" bestFit="1" customWidth="1"/>
    <col min="8986" max="8986" width="4.75" style="1" bestFit="1" customWidth="1"/>
    <col min="8987" max="8987" width="5.875" style="1" bestFit="1" customWidth="1"/>
    <col min="8988" max="8988" width="9.625" style="1" bestFit="1" customWidth="1"/>
    <col min="8989" max="8991" width="4.75" style="1" bestFit="1" customWidth="1"/>
    <col min="8992" max="8992" width="6.25" style="1" bestFit="1" customWidth="1"/>
    <col min="8993" max="9206" width="6.5" style="1"/>
    <col min="9207" max="9207" width="7" style="1" customWidth="1"/>
    <col min="9208" max="9217" width="0" style="1" hidden="1" customWidth="1"/>
    <col min="9218" max="9218" width="6.25" style="1" bestFit="1" customWidth="1"/>
    <col min="9219" max="9219" width="5.875" style="1" bestFit="1" customWidth="1"/>
    <col min="9220" max="9220" width="0" style="1" hidden="1" customWidth="1"/>
    <col min="9221" max="9221" width="11.25" style="1" bestFit="1" customWidth="1"/>
    <col min="9222" max="9222" width="4.75" style="1" customWidth="1"/>
    <col min="9223" max="9223" width="7.875" style="1" customWidth="1"/>
    <col min="9224" max="9225" width="4.875" style="1" customWidth="1"/>
    <col min="9226" max="9231" width="8.625" style="1" customWidth="1"/>
    <col min="9232" max="9233" width="4.875" style="1" customWidth="1"/>
    <col min="9234" max="9237" width="8.625" style="1" customWidth="1"/>
    <col min="9238" max="9239" width="4.75" style="1" bestFit="1" customWidth="1"/>
    <col min="9240" max="9240" width="4.75" style="1" customWidth="1"/>
    <col min="9241" max="9241" width="9.625" style="1" bestFit="1" customWidth="1"/>
    <col min="9242" max="9242" width="4.75" style="1" bestFit="1" customWidth="1"/>
    <col min="9243" max="9243" width="5.875" style="1" bestFit="1" customWidth="1"/>
    <col min="9244" max="9244" width="9.625" style="1" bestFit="1" customWidth="1"/>
    <col min="9245" max="9247" width="4.75" style="1" bestFit="1" customWidth="1"/>
    <col min="9248" max="9248" width="6.25" style="1" bestFit="1" customWidth="1"/>
    <col min="9249" max="9462" width="6.5" style="1"/>
    <col min="9463" max="9463" width="7" style="1" customWidth="1"/>
    <col min="9464" max="9473" width="0" style="1" hidden="1" customWidth="1"/>
    <col min="9474" max="9474" width="6.25" style="1" bestFit="1" customWidth="1"/>
    <col min="9475" max="9475" width="5.875" style="1" bestFit="1" customWidth="1"/>
    <col min="9476" max="9476" width="0" style="1" hidden="1" customWidth="1"/>
    <col min="9477" max="9477" width="11.25" style="1" bestFit="1" customWidth="1"/>
    <col min="9478" max="9478" width="4.75" style="1" customWidth="1"/>
    <col min="9479" max="9479" width="7.875" style="1" customWidth="1"/>
    <col min="9480" max="9481" width="4.875" style="1" customWidth="1"/>
    <col min="9482" max="9487" width="8.625" style="1" customWidth="1"/>
    <col min="9488" max="9489" width="4.875" style="1" customWidth="1"/>
    <col min="9490" max="9493" width="8.625" style="1" customWidth="1"/>
    <col min="9494" max="9495" width="4.75" style="1" bestFit="1" customWidth="1"/>
    <col min="9496" max="9496" width="4.75" style="1" customWidth="1"/>
    <col min="9497" max="9497" width="9.625" style="1" bestFit="1" customWidth="1"/>
    <col min="9498" max="9498" width="4.75" style="1" bestFit="1" customWidth="1"/>
    <col min="9499" max="9499" width="5.875" style="1" bestFit="1" customWidth="1"/>
    <col min="9500" max="9500" width="9.625" style="1" bestFit="1" customWidth="1"/>
    <col min="9501" max="9503" width="4.75" style="1" bestFit="1" customWidth="1"/>
    <col min="9504" max="9504" width="6.25" style="1" bestFit="1" customWidth="1"/>
    <col min="9505" max="9718" width="6.5" style="1"/>
    <col min="9719" max="9719" width="7" style="1" customWidth="1"/>
    <col min="9720" max="9729" width="0" style="1" hidden="1" customWidth="1"/>
    <col min="9730" max="9730" width="6.25" style="1" bestFit="1" customWidth="1"/>
    <col min="9731" max="9731" width="5.875" style="1" bestFit="1" customWidth="1"/>
    <col min="9732" max="9732" width="0" style="1" hidden="1" customWidth="1"/>
    <col min="9733" max="9733" width="11.25" style="1" bestFit="1" customWidth="1"/>
    <col min="9734" max="9734" width="4.75" style="1" customWidth="1"/>
    <col min="9735" max="9735" width="7.875" style="1" customWidth="1"/>
    <col min="9736" max="9737" width="4.875" style="1" customWidth="1"/>
    <col min="9738" max="9743" width="8.625" style="1" customWidth="1"/>
    <col min="9744" max="9745" width="4.875" style="1" customWidth="1"/>
    <col min="9746" max="9749" width="8.625" style="1" customWidth="1"/>
    <col min="9750" max="9751" width="4.75" style="1" bestFit="1" customWidth="1"/>
    <col min="9752" max="9752" width="4.75" style="1" customWidth="1"/>
    <col min="9753" max="9753" width="9.625" style="1" bestFit="1" customWidth="1"/>
    <col min="9754" max="9754" width="4.75" style="1" bestFit="1" customWidth="1"/>
    <col min="9755" max="9755" width="5.875" style="1" bestFit="1" customWidth="1"/>
    <col min="9756" max="9756" width="9.625" style="1" bestFit="1" customWidth="1"/>
    <col min="9757" max="9759" width="4.75" style="1" bestFit="1" customWidth="1"/>
    <col min="9760" max="9760" width="6.25" style="1" bestFit="1" customWidth="1"/>
    <col min="9761" max="9974" width="6.5" style="1"/>
    <col min="9975" max="9975" width="7" style="1" customWidth="1"/>
    <col min="9976" max="9985" width="0" style="1" hidden="1" customWidth="1"/>
    <col min="9986" max="9986" width="6.25" style="1" bestFit="1" customWidth="1"/>
    <col min="9987" max="9987" width="5.875" style="1" bestFit="1" customWidth="1"/>
    <col min="9988" max="9988" width="0" style="1" hidden="1" customWidth="1"/>
    <col min="9989" max="9989" width="11.25" style="1" bestFit="1" customWidth="1"/>
    <col min="9990" max="9990" width="4.75" style="1" customWidth="1"/>
    <col min="9991" max="9991" width="7.875" style="1" customWidth="1"/>
    <col min="9992" max="9993" width="4.875" style="1" customWidth="1"/>
    <col min="9994" max="9999" width="8.625" style="1" customWidth="1"/>
    <col min="10000" max="10001" width="4.875" style="1" customWidth="1"/>
    <col min="10002" max="10005" width="8.625" style="1" customWidth="1"/>
    <col min="10006" max="10007" width="4.75" style="1" bestFit="1" customWidth="1"/>
    <col min="10008" max="10008" width="4.75" style="1" customWidth="1"/>
    <col min="10009" max="10009" width="9.625" style="1" bestFit="1" customWidth="1"/>
    <col min="10010" max="10010" width="4.75" style="1" bestFit="1" customWidth="1"/>
    <col min="10011" max="10011" width="5.875" style="1" bestFit="1" customWidth="1"/>
    <col min="10012" max="10012" width="9.625" style="1" bestFit="1" customWidth="1"/>
    <col min="10013" max="10015" width="4.75" style="1" bestFit="1" customWidth="1"/>
    <col min="10016" max="10016" width="6.25" style="1" bestFit="1" customWidth="1"/>
    <col min="10017" max="10230" width="6.5" style="1"/>
    <col min="10231" max="10231" width="7" style="1" customWidth="1"/>
    <col min="10232" max="10241" width="0" style="1" hidden="1" customWidth="1"/>
    <col min="10242" max="10242" width="6.25" style="1" bestFit="1" customWidth="1"/>
    <col min="10243" max="10243" width="5.875" style="1" bestFit="1" customWidth="1"/>
    <col min="10244" max="10244" width="0" style="1" hidden="1" customWidth="1"/>
    <col min="10245" max="10245" width="11.25" style="1" bestFit="1" customWidth="1"/>
    <col min="10246" max="10246" width="4.75" style="1" customWidth="1"/>
    <col min="10247" max="10247" width="7.875" style="1" customWidth="1"/>
    <col min="10248" max="10249" width="4.875" style="1" customWidth="1"/>
    <col min="10250" max="10255" width="8.625" style="1" customWidth="1"/>
    <col min="10256" max="10257" width="4.875" style="1" customWidth="1"/>
    <col min="10258" max="10261" width="8.625" style="1" customWidth="1"/>
    <col min="10262" max="10263" width="4.75" style="1" bestFit="1" customWidth="1"/>
    <col min="10264" max="10264" width="4.75" style="1" customWidth="1"/>
    <col min="10265" max="10265" width="9.625" style="1" bestFit="1" customWidth="1"/>
    <col min="10266" max="10266" width="4.75" style="1" bestFit="1" customWidth="1"/>
    <col min="10267" max="10267" width="5.875" style="1" bestFit="1" customWidth="1"/>
    <col min="10268" max="10268" width="9.625" style="1" bestFit="1" customWidth="1"/>
    <col min="10269" max="10271" width="4.75" style="1" bestFit="1" customWidth="1"/>
    <col min="10272" max="10272" width="6.25" style="1" bestFit="1" customWidth="1"/>
    <col min="10273" max="10486" width="6.5" style="1"/>
    <col min="10487" max="10487" width="7" style="1" customWidth="1"/>
    <col min="10488" max="10497" width="0" style="1" hidden="1" customWidth="1"/>
    <col min="10498" max="10498" width="6.25" style="1" bestFit="1" customWidth="1"/>
    <col min="10499" max="10499" width="5.875" style="1" bestFit="1" customWidth="1"/>
    <col min="10500" max="10500" width="0" style="1" hidden="1" customWidth="1"/>
    <col min="10501" max="10501" width="11.25" style="1" bestFit="1" customWidth="1"/>
    <col min="10502" max="10502" width="4.75" style="1" customWidth="1"/>
    <col min="10503" max="10503" width="7.875" style="1" customWidth="1"/>
    <col min="10504" max="10505" width="4.875" style="1" customWidth="1"/>
    <col min="10506" max="10511" width="8.625" style="1" customWidth="1"/>
    <col min="10512" max="10513" width="4.875" style="1" customWidth="1"/>
    <col min="10514" max="10517" width="8.625" style="1" customWidth="1"/>
    <col min="10518" max="10519" width="4.75" style="1" bestFit="1" customWidth="1"/>
    <col min="10520" max="10520" width="4.75" style="1" customWidth="1"/>
    <col min="10521" max="10521" width="9.625" style="1" bestFit="1" customWidth="1"/>
    <col min="10522" max="10522" width="4.75" style="1" bestFit="1" customWidth="1"/>
    <col min="10523" max="10523" width="5.875" style="1" bestFit="1" customWidth="1"/>
    <col min="10524" max="10524" width="9.625" style="1" bestFit="1" customWidth="1"/>
    <col min="10525" max="10527" width="4.75" style="1" bestFit="1" customWidth="1"/>
    <col min="10528" max="10528" width="6.25" style="1" bestFit="1" customWidth="1"/>
    <col min="10529" max="10742" width="6.5" style="1"/>
    <col min="10743" max="10743" width="7" style="1" customWidth="1"/>
    <col min="10744" max="10753" width="0" style="1" hidden="1" customWidth="1"/>
    <col min="10754" max="10754" width="6.25" style="1" bestFit="1" customWidth="1"/>
    <col min="10755" max="10755" width="5.875" style="1" bestFit="1" customWidth="1"/>
    <col min="10756" max="10756" width="0" style="1" hidden="1" customWidth="1"/>
    <col min="10757" max="10757" width="11.25" style="1" bestFit="1" customWidth="1"/>
    <col min="10758" max="10758" width="4.75" style="1" customWidth="1"/>
    <col min="10759" max="10759" width="7.875" style="1" customWidth="1"/>
    <col min="10760" max="10761" width="4.875" style="1" customWidth="1"/>
    <col min="10762" max="10767" width="8.625" style="1" customWidth="1"/>
    <col min="10768" max="10769" width="4.875" style="1" customWidth="1"/>
    <col min="10770" max="10773" width="8.625" style="1" customWidth="1"/>
    <col min="10774" max="10775" width="4.75" style="1" bestFit="1" customWidth="1"/>
    <col min="10776" max="10776" width="4.75" style="1" customWidth="1"/>
    <col min="10777" max="10777" width="9.625" style="1" bestFit="1" customWidth="1"/>
    <col min="10778" max="10778" width="4.75" style="1" bestFit="1" customWidth="1"/>
    <col min="10779" max="10779" width="5.875" style="1" bestFit="1" customWidth="1"/>
    <col min="10780" max="10780" width="9.625" style="1" bestFit="1" customWidth="1"/>
    <col min="10781" max="10783" width="4.75" style="1" bestFit="1" customWidth="1"/>
    <col min="10784" max="10784" width="6.25" style="1" bestFit="1" customWidth="1"/>
    <col min="10785" max="10998" width="6.5" style="1"/>
    <col min="10999" max="10999" width="7" style="1" customWidth="1"/>
    <col min="11000" max="11009" width="0" style="1" hidden="1" customWidth="1"/>
    <col min="11010" max="11010" width="6.25" style="1" bestFit="1" customWidth="1"/>
    <col min="11011" max="11011" width="5.875" style="1" bestFit="1" customWidth="1"/>
    <col min="11012" max="11012" width="0" style="1" hidden="1" customWidth="1"/>
    <col min="11013" max="11013" width="11.25" style="1" bestFit="1" customWidth="1"/>
    <col min="11014" max="11014" width="4.75" style="1" customWidth="1"/>
    <col min="11015" max="11015" width="7.875" style="1" customWidth="1"/>
    <col min="11016" max="11017" width="4.875" style="1" customWidth="1"/>
    <col min="11018" max="11023" width="8.625" style="1" customWidth="1"/>
    <col min="11024" max="11025" width="4.875" style="1" customWidth="1"/>
    <col min="11026" max="11029" width="8.625" style="1" customWidth="1"/>
    <col min="11030" max="11031" width="4.75" style="1" bestFit="1" customWidth="1"/>
    <col min="11032" max="11032" width="4.75" style="1" customWidth="1"/>
    <col min="11033" max="11033" width="9.625" style="1" bestFit="1" customWidth="1"/>
    <col min="11034" max="11034" width="4.75" style="1" bestFit="1" customWidth="1"/>
    <col min="11035" max="11035" width="5.875" style="1" bestFit="1" customWidth="1"/>
    <col min="11036" max="11036" width="9.625" style="1" bestFit="1" customWidth="1"/>
    <col min="11037" max="11039" width="4.75" style="1" bestFit="1" customWidth="1"/>
    <col min="11040" max="11040" width="6.25" style="1" bestFit="1" customWidth="1"/>
    <col min="11041" max="11254" width="6.5" style="1"/>
    <col min="11255" max="11255" width="7" style="1" customWidth="1"/>
    <col min="11256" max="11265" width="0" style="1" hidden="1" customWidth="1"/>
    <col min="11266" max="11266" width="6.25" style="1" bestFit="1" customWidth="1"/>
    <col min="11267" max="11267" width="5.875" style="1" bestFit="1" customWidth="1"/>
    <col min="11268" max="11268" width="0" style="1" hidden="1" customWidth="1"/>
    <col min="11269" max="11269" width="11.25" style="1" bestFit="1" customWidth="1"/>
    <col min="11270" max="11270" width="4.75" style="1" customWidth="1"/>
    <col min="11271" max="11271" width="7.875" style="1" customWidth="1"/>
    <col min="11272" max="11273" width="4.875" style="1" customWidth="1"/>
    <col min="11274" max="11279" width="8.625" style="1" customWidth="1"/>
    <col min="11280" max="11281" width="4.875" style="1" customWidth="1"/>
    <col min="11282" max="11285" width="8.625" style="1" customWidth="1"/>
    <col min="11286" max="11287" width="4.75" style="1" bestFit="1" customWidth="1"/>
    <col min="11288" max="11288" width="4.75" style="1" customWidth="1"/>
    <col min="11289" max="11289" width="9.625" style="1" bestFit="1" customWidth="1"/>
    <col min="11290" max="11290" width="4.75" style="1" bestFit="1" customWidth="1"/>
    <col min="11291" max="11291" width="5.875" style="1" bestFit="1" customWidth="1"/>
    <col min="11292" max="11292" width="9.625" style="1" bestFit="1" customWidth="1"/>
    <col min="11293" max="11295" width="4.75" style="1" bestFit="1" customWidth="1"/>
    <col min="11296" max="11296" width="6.25" style="1" bestFit="1" customWidth="1"/>
    <col min="11297" max="11510" width="6.5" style="1"/>
    <col min="11511" max="11511" width="7" style="1" customWidth="1"/>
    <col min="11512" max="11521" width="0" style="1" hidden="1" customWidth="1"/>
    <col min="11522" max="11522" width="6.25" style="1" bestFit="1" customWidth="1"/>
    <col min="11523" max="11523" width="5.875" style="1" bestFit="1" customWidth="1"/>
    <col min="11524" max="11524" width="0" style="1" hidden="1" customWidth="1"/>
    <col min="11525" max="11525" width="11.25" style="1" bestFit="1" customWidth="1"/>
    <col min="11526" max="11526" width="4.75" style="1" customWidth="1"/>
    <col min="11527" max="11527" width="7.875" style="1" customWidth="1"/>
    <col min="11528" max="11529" width="4.875" style="1" customWidth="1"/>
    <col min="11530" max="11535" width="8.625" style="1" customWidth="1"/>
    <col min="11536" max="11537" width="4.875" style="1" customWidth="1"/>
    <col min="11538" max="11541" width="8.625" style="1" customWidth="1"/>
    <col min="11542" max="11543" width="4.75" style="1" bestFit="1" customWidth="1"/>
    <col min="11544" max="11544" width="4.75" style="1" customWidth="1"/>
    <col min="11545" max="11545" width="9.625" style="1" bestFit="1" customWidth="1"/>
    <col min="11546" max="11546" width="4.75" style="1" bestFit="1" customWidth="1"/>
    <col min="11547" max="11547" width="5.875" style="1" bestFit="1" customWidth="1"/>
    <col min="11548" max="11548" width="9.625" style="1" bestFit="1" customWidth="1"/>
    <col min="11549" max="11551" width="4.75" style="1" bestFit="1" customWidth="1"/>
    <col min="11552" max="11552" width="6.25" style="1" bestFit="1" customWidth="1"/>
    <col min="11553" max="11766" width="6.5" style="1"/>
    <col min="11767" max="11767" width="7" style="1" customWidth="1"/>
    <col min="11768" max="11777" width="0" style="1" hidden="1" customWidth="1"/>
    <col min="11778" max="11778" width="6.25" style="1" bestFit="1" customWidth="1"/>
    <col min="11779" max="11779" width="5.875" style="1" bestFit="1" customWidth="1"/>
    <col min="11780" max="11780" width="0" style="1" hidden="1" customWidth="1"/>
    <col min="11781" max="11781" width="11.25" style="1" bestFit="1" customWidth="1"/>
    <col min="11782" max="11782" width="4.75" style="1" customWidth="1"/>
    <col min="11783" max="11783" width="7.875" style="1" customWidth="1"/>
    <col min="11784" max="11785" width="4.875" style="1" customWidth="1"/>
    <col min="11786" max="11791" width="8.625" style="1" customWidth="1"/>
    <col min="11792" max="11793" width="4.875" style="1" customWidth="1"/>
    <col min="11794" max="11797" width="8.625" style="1" customWidth="1"/>
    <col min="11798" max="11799" width="4.75" style="1" bestFit="1" customWidth="1"/>
    <col min="11800" max="11800" width="4.75" style="1" customWidth="1"/>
    <col min="11801" max="11801" width="9.625" style="1" bestFit="1" customWidth="1"/>
    <col min="11802" max="11802" width="4.75" style="1" bestFit="1" customWidth="1"/>
    <col min="11803" max="11803" width="5.875" style="1" bestFit="1" customWidth="1"/>
    <col min="11804" max="11804" width="9.625" style="1" bestFit="1" customWidth="1"/>
    <col min="11805" max="11807" width="4.75" style="1" bestFit="1" customWidth="1"/>
    <col min="11808" max="11808" width="6.25" style="1" bestFit="1" customWidth="1"/>
    <col min="11809" max="12022" width="6.5" style="1"/>
    <col min="12023" max="12023" width="7" style="1" customWidth="1"/>
    <col min="12024" max="12033" width="0" style="1" hidden="1" customWidth="1"/>
    <col min="12034" max="12034" width="6.25" style="1" bestFit="1" customWidth="1"/>
    <col min="12035" max="12035" width="5.875" style="1" bestFit="1" customWidth="1"/>
    <col min="12036" max="12036" width="0" style="1" hidden="1" customWidth="1"/>
    <col min="12037" max="12037" width="11.25" style="1" bestFit="1" customWidth="1"/>
    <col min="12038" max="12038" width="4.75" style="1" customWidth="1"/>
    <col min="12039" max="12039" width="7.875" style="1" customWidth="1"/>
    <col min="12040" max="12041" width="4.875" style="1" customWidth="1"/>
    <col min="12042" max="12047" width="8.625" style="1" customWidth="1"/>
    <col min="12048" max="12049" width="4.875" style="1" customWidth="1"/>
    <col min="12050" max="12053" width="8.625" style="1" customWidth="1"/>
    <col min="12054" max="12055" width="4.75" style="1" bestFit="1" customWidth="1"/>
    <col min="12056" max="12056" width="4.75" style="1" customWidth="1"/>
    <col min="12057" max="12057" width="9.625" style="1" bestFit="1" customWidth="1"/>
    <col min="12058" max="12058" width="4.75" style="1" bestFit="1" customWidth="1"/>
    <col min="12059" max="12059" width="5.875" style="1" bestFit="1" customWidth="1"/>
    <col min="12060" max="12060" width="9.625" style="1" bestFit="1" customWidth="1"/>
    <col min="12061" max="12063" width="4.75" style="1" bestFit="1" customWidth="1"/>
    <col min="12064" max="12064" width="6.25" style="1" bestFit="1" customWidth="1"/>
    <col min="12065" max="12278" width="6.5" style="1"/>
    <col min="12279" max="12279" width="7" style="1" customWidth="1"/>
    <col min="12280" max="12289" width="0" style="1" hidden="1" customWidth="1"/>
    <col min="12290" max="12290" width="6.25" style="1" bestFit="1" customWidth="1"/>
    <col min="12291" max="12291" width="5.875" style="1" bestFit="1" customWidth="1"/>
    <col min="12292" max="12292" width="0" style="1" hidden="1" customWidth="1"/>
    <col min="12293" max="12293" width="11.25" style="1" bestFit="1" customWidth="1"/>
    <col min="12294" max="12294" width="4.75" style="1" customWidth="1"/>
    <col min="12295" max="12295" width="7.875" style="1" customWidth="1"/>
    <col min="12296" max="12297" width="4.875" style="1" customWidth="1"/>
    <col min="12298" max="12303" width="8.625" style="1" customWidth="1"/>
    <col min="12304" max="12305" width="4.875" style="1" customWidth="1"/>
    <col min="12306" max="12309" width="8.625" style="1" customWidth="1"/>
    <col min="12310" max="12311" width="4.75" style="1" bestFit="1" customWidth="1"/>
    <col min="12312" max="12312" width="4.75" style="1" customWidth="1"/>
    <col min="12313" max="12313" width="9.625" style="1" bestFit="1" customWidth="1"/>
    <col min="12314" max="12314" width="4.75" style="1" bestFit="1" customWidth="1"/>
    <col min="12315" max="12315" width="5.875" style="1" bestFit="1" customWidth="1"/>
    <col min="12316" max="12316" width="9.625" style="1" bestFit="1" customWidth="1"/>
    <col min="12317" max="12319" width="4.75" style="1" bestFit="1" customWidth="1"/>
    <col min="12320" max="12320" width="6.25" style="1" bestFit="1" customWidth="1"/>
    <col min="12321" max="12534" width="6.5" style="1"/>
    <col min="12535" max="12535" width="7" style="1" customWidth="1"/>
    <col min="12536" max="12545" width="0" style="1" hidden="1" customWidth="1"/>
    <col min="12546" max="12546" width="6.25" style="1" bestFit="1" customWidth="1"/>
    <col min="12547" max="12547" width="5.875" style="1" bestFit="1" customWidth="1"/>
    <col min="12548" max="12548" width="0" style="1" hidden="1" customWidth="1"/>
    <col min="12549" max="12549" width="11.25" style="1" bestFit="1" customWidth="1"/>
    <col min="12550" max="12550" width="4.75" style="1" customWidth="1"/>
    <col min="12551" max="12551" width="7.875" style="1" customWidth="1"/>
    <col min="12552" max="12553" width="4.875" style="1" customWidth="1"/>
    <col min="12554" max="12559" width="8.625" style="1" customWidth="1"/>
    <col min="12560" max="12561" width="4.875" style="1" customWidth="1"/>
    <col min="12562" max="12565" width="8.625" style="1" customWidth="1"/>
    <col min="12566" max="12567" width="4.75" style="1" bestFit="1" customWidth="1"/>
    <col min="12568" max="12568" width="4.75" style="1" customWidth="1"/>
    <col min="12569" max="12569" width="9.625" style="1" bestFit="1" customWidth="1"/>
    <col min="12570" max="12570" width="4.75" style="1" bestFit="1" customWidth="1"/>
    <col min="12571" max="12571" width="5.875" style="1" bestFit="1" customWidth="1"/>
    <col min="12572" max="12572" width="9.625" style="1" bestFit="1" customWidth="1"/>
    <col min="12573" max="12575" width="4.75" style="1" bestFit="1" customWidth="1"/>
    <col min="12576" max="12576" width="6.25" style="1" bestFit="1" customWidth="1"/>
    <col min="12577" max="12790" width="6.5" style="1"/>
    <col min="12791" max="12791" width="7" style="1" customWidth="1"/>
    <col min="12792" max="12801" width="0" style="1" hidden="1" customWidth="1"/>
    <col min="12802" max="12802" width="6.25" style="1" bestFit="1" customWidth="1"/>
    <col min="12803" max="12803" width="5.875" style="1" bestFit="1" customWidth="1"/>
    <col min="12804" max="12804" width="0" style="1" hidden="1" customWidth="1"/>
    <col min="12805" max="12805" width="11.25" style="1" bestFit="1" customWidth="1"/>
    <col min="12806" max="12806" width="4.75" style="1" customWidth="1"/>
    <col min="12807" max="12807" width="7.875" style="1" customWidth="1"/>
    <col min="12808" max="12809" width="4.875" style="1" customWidth="1"/>
    <col min="12810" max="12815" width="8.625" style="1" customWidth="1"/>
    <col min="12816" max="12817" width="4.875" style="1" customWidth="1"/>
    <col min="12818" max="12821" width="8.625" style="1" customWidth="1"/>
    <col min="12822" max="12823" width="4.75" style="1" bestFit="1" customWidth="1"/>
    <col min="12824" max="12824" width="4.75" style="1" customWidth="1"/>
    <col min="12825" max="12825" width="9.625" style="1" bestFit="1" customWidth="1"/>
    <col min="12826" max="12826" width="4.75" style="1" bestFit="1" customWidth="1"/>
    <col min="12827" max="12827" width="5.875" style="1" bestFit="1" customWidth="1"/>
    <col min="12828" max="12828" width="9.625" style="1" bestFit="1" customWidth="1"/>
    <col min="12829" max="12831" width="4.75" style="1" bestFit="1" customWidth="1"/>
    <col min="12832" max="12832" width="6.25" style="1" bestFit="1" customWidth="1"/>
    <col min="12833" max="13046" width="6.5" style="1"/>
    <col min="13047" max="13047" width="7" style="1" customWidth="1"/>
    <col min="13048" max="13057" width="0" style="1" hidden="1" customWidth="1"/>
    <col min="13058" max="13058" width="6.25" style="1" bestFit="1" customWidth="1"/>
    <col min="13059" max="13059" width="5.875" style="1" bestFit="1" customWidth="1"/>
    <col min="13060" max="13060" width="0" style="1" hidden="1" customWidth="1"/>
    <col min="13061" max="13061" width="11.25" style="1" bestFit="1" customWidth="1"/>
    <col min="13062" max="13062" width="4.75" style="1" customWidth="1"/>
    <col min="13063" max="13063" width="7.875" style="1" customWidth="1"/>
    <col min="13064" max="13065" width="4.875" style="1" customWidth="1"/>
    <col min="13066" max="13071" width="8.625" style="1" customWidth="1"/>
    <col min="13072" max="13073" width="4.875" style="1" customWidth="1"/>
    <col min="13074" max="13077" width="8.625" style="1" customWidth="1"/>
    <col min="13078" max="13079" width="4.75" style="1" bestFit="1" customWidth="1"/>
    <col min="13080" max="13080" width="4.75" style="1" customWidth="1"/>
    <col min="13081" max="13081" width="9.625" style="1" bestFit="1" customWidth="1"/>
    <col min="13082" max="13082" width="4.75" style="1" bestFit="1" customWidth="1"/>
    <col min="13083" max="13083" width="5.875" style="1" bestFit="1" customWidth="1"/>
    <col min="13084" max="13084" width="9.625" style="1" bestFit="1" customWidth="1"/>
    <col min="13085" max="13087" width="4.75" style="1" bestFit="1" customWidth="1"/>
    <col min="13088" max="13088" width="6.25" style="1" bestFit="1" customWidth="1"/>
    <col min="13089" max="13302" width="6.5" style="1"/>
    <col min="13303" max="13303" width="7" style="1" customWidth="1"/>
    <col min="13304" max="13313" width="0" style="1" hidden="1" customWidth="1"/>
    <col min="13314" max="13314" width="6.25" style="1" bestFit="1" customWidth="1"/>
    <col min="13315" max="13315" width="5.875" style="1" bestFit="1" customWidth="1"/>
    <col min="13316" max="13316" width="0" style="1" hidden="1" customWidth="1"/>
    <col min="13317" max="13317" width="11.25" style="1" bestFit="1" customWidth="1"/>
    <col min="13318" max="13318" width="4.75" style="1" customWidth="1"/>
    <col min="13319" max="13319" width="7.875" style="1" customWidth="1"/>
    <col min="13320" max="13321" width="4.875" style="1" customWidth="1"/>
    <col min="13322" max="13327" width="8.625" style="1" customWidth="1"/>
    <col min="13328" max="13329" width="4.875" style="1" customWidth="1"/>
    <col min="13330" max="13333" width="8.625" style="1" customWidth="1"/>
    <col min="13334" max="13335" width="4.75" style="1" bestFit="1" customWidth="1"/>
    <col min="13336" max="13336" width="4.75" style="1" customWidth="1"/>
    <col min="13337" max="13337" width="9.625" style="1" bestFit="1" customWidth="1"/>
    <col min="13338" max="13338" width="4.75" style="1" bestFit="1" customWidth="1"/>
    <col min="13339" max="13339" width="5.875" style="1" bestFit="1" customWidth="1"/>
    <col min="13340" max="13340" width="9.625" style="1" bestFit="1" customWidth="1"/>
    <col min="13341" max="13343" width="4.75" style="1" bestFit="1" customWidth="1"/>
    <col min="13344" max="13344" width="6.25" style="1" bestFit="1" customWidth="1"/>
    <col min="13345" max="13558" width="6.5" style="1"/>
    <col min="13559" max="13559" width="7" style="1" customWidth="1"/>
    <col min="13560" max="13569" width="0" style="1" hidden="1" customWidth="1"/>
    <col min="13570" max="13570" width="6.25" style="1" bestFit="1" customWidth="1"/>
    <col min="13571" max="13571" width="5.875" style="1" bestFit="1" customWidth="1"/>
    <col min="13572" max="13572" width="0" style="1" hidden="1" customWidth="1"/>
    <col min="13573" max="13573" width="11.25" style="1" bestFit="1" customWidth="1"/>
    <col min="13574" max="13574" width="4.75" style="1" customWidth="1"/>
    <col min="13575" max="13575" width="7.875" style="1" customWidth="1"/>
    <col min="13576" max="13577" width="4.875" style="1" customWidth="1"/>
    <col min="13578" max="13583" width="8.625" style="1" customWidth="1"/>
    <col min="13584" max="13585" width="4.875" style="1" customWidth="1"/>
    <col min="13586" max="13589" width="8.625" style="1" customWidth="1"/>
    <col min="13590" max="13591" width="4.75" style="1" bestFit="1" customWidth="1"/>
    <col min="13592" max="13592" width="4.75" style="1" customWidth="1"/>
    <col min="13593" max="13593" width="9.625" style="1" bestFit="1" customWidth="1"/>
    <col min="13594" max="13594" width="4.75" style="1" bestFit="1" customWidth="1"/>
    <col min="13595" max="13595" width="5.875" style="1" bestFit="1" customWidth="1"/>
    <col min="13596" max="13596" width="9.625" style="1" bestFit="1" customWidth="1"/>
    <col min="13597" max="13599" width="4.75" style="1" bestFit="1" customWidth="1"/>
    <col min="13600" max="13600" width="6.25" style="1" bestFit="1" customWidth="1"/>
    <col min="13601" max="13814" width="6.5" style="1"/>
    <col min="13815" max="13815" width="7" style="1" customWidth="1"/>
    <col min="13816" max="13825" width="0" style="1" hidden="1" customWidth="1"/>
    <col min="13826" max="13826" width="6.25" style="1" bestFit="1" customWidth="1"/>
    <col min="13827" max="13827" width="5.875" style="1" bestFit="1" customWidth="1"/>
    <col min="13828" max="13828" width="0" style="1" hidden="1" customWidth="1"/>
    <col min="13829" max="13829" width="11.25" style="1" bestFit="1" customWidth="1"/>
    <col min="13830" max="13830" width="4.75" style="1" customWidth="1"/>
    <col min="13831" max="13831" width="7.875" style="1" customWidth="1"/>
    <col min="13832" max="13833" width="4.875" style="1" customWidth="1"/>
    <col min="13834" max="13839" width="8.625" style="1" customWidth="1"/>
    <col min="13840" max="13841" width="4.875" style="1" customWidth="1"/>
    <col min="13842" max="13845" width="8.625" style="1" customWidth="1"/>
    <col min="13846" max="13847" width="4.75" style="1" bestFit="1" customWidth="1"/>
    <col min="13848" max="13848" width="4.75" style="1" customWidth="1"/>
    <col min="13849" max="13849" width="9.625" style="1" bestFit="1" customWidth="1"/>
    <col min="13850" max="13850" width="4.75" style="1" bestFit="1" customWidth="1"/>
    <col min="13851" max="13851" width="5.875" style="1" bestFit="1" customWidth="1"/>
    <col min="13852" max="13852" width="9.625" style="1" bestFit="1" customWidth="1"/>
    <col min="13853" max="13855" width="4.75" style="1" bestFit="1" customWidth="1"/>
    <col min="13856" max="13856" width="6.25" style="1" bestFit="1" customWidth="1"/>
    <col min="13857" max="14070" width="6.5" style="1"/>
    <col min="14071" max="14071" width="7" style="1" customWidth="1"/>
    <col min="14072" max="14081" width="0" style="1" hidden="1" customWidth="1"/>
    <col min="14082" max="14082" width="6.25" style="1" bestFit="1" customWidth="1"/>
    <col min="14083" max="14083" width="5.875" style="1" bestFit="1" customWidth="1"/>
    <col min="14084" max="14084" width="0" style="1" hidden="1" customWidth="1"/>
    <col min="14085" max="14085" width="11.25" style="1" bestFit="1" customWidth="1"/>
    <col min="14086" max="14086" width="4.75" style="1" customWidth="1"/>
    <col min="14087" max="14087" width="7.875" style="1" customWidth="1"/>
    <col min="14088" max="14089" width="4.875" style="1" customWidth="1"/>
    <col min="14090" max="14095" width="8.625" style="1" customWidth="1"/>
    <col min="14096" max="14097" width="4.875" style="1" customWidth="1"/>
    <col min="14098" max="14101" width="8.625" style="1" customWidth="1"/>
    <col min="14102" max="14103" width="4.75" style="1" bestFit="1" customWidth="1"/>
    <col min="14104" max="14104" width="4.75" style="1" customWidth="1"/>
    <col min="14105" max="14105" width="9.625" style="1" bestFit="1" customWidth="1"/>
    <col min="14106" max="14106" width="4.75" style="1" bestFit="1" customWidth="1"/>
    <col min="14107" max="14107" width="5.875" style="1" bestFit="1" customWidth="1"/>
    <col min="14108" max="14108" width="9.625" style="1" bestFit="1" customWidth="1"/>
    <col min="14109" max="14111" width="4.75" style="1" bestFit="1" customWidth="1"/>
    <col min="14112" max="14112" width="6.25" style="1" bestFit="1" customWidth="1"/>
    <col min="14113" max="14326" width="6.5" style="1"/>
    <col min="14327" max="14327" width="7" style="1" customWidth="1"/>
    <col min="14328" max="14337" width="0" style="1" hidden="1" customWidth="1"/>
    <col min="14338" max="14338" width="6.25" style="1" bestFit="1" customWidth="1"/>
    <col min="14339" max="14339" width="5.875" style="1" bestFit="1" customWidth="1"/>
    <col min="14340" max="14340" width="0" style="1" hidden="1" customWidth="1"/>
    <col min="14341" max="14341" width="11.25" style="1" bestFit="1" customWidth="1"/>
    <col min="14342" max="14342" width="4.75" style="1" customWidth="1"/>
    <col min="14343" max="14343" width="7.875" style="1" customWidth="1"/>
    <col min="14344" max="14345" width="4.875" style="1" customWidth="1"/>
    <col min="14346" max="14351" width="8.625" style="1" customWidth="1"/>
    <col min="14352" max="14353" width="4.875" style="1" customWidth="1"/>
    <col min="14354" max="14357" width="8.625" style="1" customWidth="1"/>
    <col min="14358" max="14359" width="4.75" style="1" bestFit="1" customWidth="1"/>
    <col min="14360" max="14360" width="4.75" style="1" customWidth="1"/>
    <col min="14361" max="14361" width="9.625" style="1" bestFit="1" customWidth="1"/>
    <col min="14362" max="14362" width="4.75" style="1" bestFit="1" customWidth="1"/>
    <col min="14363" max="14363" width="5.875" style="1" bestFit="1" customWidth="1"/>
    <col min="14364" max="14364" width="9.625" style="1" bestFit="1" customWidth="1"/>
    <col min="14365" max="14367" width="4.75" style="1" bestFit="1" customWidth="1"/>
    <col min="14368" max="14368" width="6.25" style="1" bestFit="1" customWidth="1"/>
    <col min="14369" max="14582" width="6.5" style="1"/>
    <col min="14583" max="14583" width="7" style="1" customWidth="1"/>
    <col min="14584" max="14593" width="0" style="1" hidden="1" customWidth="1"/>
    <col min="14594" max="14594" width="6.25" style="1" bestFit="1" customWidth="1"/>
    <col min="14595" max="14595" width="5.875" style="1" bestFit="1" customWidth="1"/>
    <col min="14596" max="14596" width="0" style="1" hidden="1" customWidth="1"/>
    <col min="14597" max="14597" width="11.25" style="1" bestFit="1" customWidth="1"/>
    <col min="14598" max="14598" width="4.75" style="1" customWidth="1"/>
    <col min="14599" max="14599" width="7.875" style="1" customWidth="1"/>
    <col min="14600" max="14601" width="4.875" style="1" customWidth="1"/>
    <col min="14602" max="14607" width="8.625" style="1" customWidth="1"/>
    <col min="14608" max="14609" width="4.875" style="1" customWidth="1"/>
    <col min="14610" max="14613" width="8.625" style="1" customWidth="1"/>
    <col min="14614" max="14615" width="4.75" style="1" bestFit="1" customWidth="1"/>
    <col min="14616" max="14616" width="4.75" style="1" customWidth="1"/>
    <col min="14617" max="14617" width="9.625" style="1" bestFit="1" customWidth="1"/>
    <col min="14618" max="14618" width="4.75" style="1" bestFit="1" customWidth="1"/>
    <col min="14619" max="14619" width="5.875" style="1" bestFit="1" customWidth="1"/>
    <col min="14620" max="14620" width="9.625" style="1" bestFit="1" customWidth="1"/>
    <col min="14621" max="14623" width="4.75" style="1" bestFit="1" customWidth="1"/>
    <col min="14624" max="14624" width="6.25" style="1" bestFit="1" customWidth="1"/>
    <col min="14625" max="14838" width="6.5" style="1"/>
    <col min="14839" max="14839" width="7" style="1" customWidth="1"/>
    <col min="14840" max="14849" width="0" style="1" hidden="1" customWidth="1"/>
    <col min="14850" max="14850" width="6.25" style="1" bestFit="1" customWidth="1"/>
    <col min="14851" max="14851" width="5.875" style="1" bestFit="1" customWidth="1"/>
    <col min="14852" max="14852" width="0" style="1" hidden="1" customWidth="1"/>
    <col min="14853" max="14853" width="11.25" style="1" bestFit="1" customWidth="1"/>
    <col min="14854" max="14854" width="4.75" style="1" customWidth="1"/>
    <col min="14855" max="14855" width="7.875" style="1" customWidth="1"/>
    <col min="14856" max="14857" width="4.875" style="1" customWidth="1"/>
    <col min="14858" max="14863" width="8.625" style="1" customWidth="1"/>
    <col min="14864" max="14865" width="4.875" style="1" customWidth="1"/>
    <col min="14866" max="14869" width="8.625" style="1" customWidth="1"/>
    <col min="14870" max="14871" width="4.75" style="1" bestFit="1" customWidth="1"/>
    <col min="14872" max="14872" width="4.75" style="1" customWidth="1"/>
    <col min="14873" max="14873" width="9.625" style="1" bestFit="1" customWidth="1"/>
    <col min="14874" max="14874" width="4.75" style="1" bestFit="1" customWidth="1"/>
    <col min="14875" max="14875" width="5.875" style="1" bestFit="1" customWidth="1"/>
    <col min="14876" max="14876" width="9.625" style="1" bestFit="1" customWidth="1"/>
    <col min="14877" max="14879" width="4.75" style="1" bestFit="1" customWidth="1"/>
    <col min="14880" max="14880" width="6.25" style="1" bestFit="1" customWidth="1"/>
    <col min="14881" max="15094" width="6.5" style="1"/>
    <col min="15095" max="15095" width="7" style="1" customWidth="1"/>
    <col min="15096" max="15105" width="0" style="1" hidden="1" customWidth="1"/>
    <col min="15106" max="15106" width="6.25" style="1" bestFit="1" customWidth="1"/>
    <col min="15107" max="15107" width="5.875" style="1" bestFit="1" customWidth="1"/>
    <col min="15108" max="15108" width="0" style="1" hidden="1" customWidth="1"/>
    <col min="15109" max="15109" width="11.25" style="1" bestFit="1" customWidth="1"/>
    <col min="15110" max="15110" width="4.75" style="1" customWidth="1"/>
    <col min="15111" max="15111" width="7.875" style="1" customWidth="1"/>
    <col min="15112" max="15113" width="4.875" style="1" customWidth="1"/>
    <col min="15114" max="15119" width="8.625" style="1" customWidth="1"/>
    <col min="15120" max="15121" width="4.875" style="1" customWidth="1"/>
    <col min="15122" max="15125" width="8.625" style="1" customWidth="1"/>
    <col min="15126" max="15127" width="4.75" style="1" bestFit="1" customWidth="1"/>
    <col min="15128" max="15128" width="4.75" style="1" customWidth="1"/>
    <col min="15129" max="15129" width="9.625" style="1" bestFit="1" customWidth="1"/>
    <col min="15130" max="15130" width="4.75" style="1" bestFit="1" customWidth="1"/>
    <col min="15131" max="15131" width="5.875" style="1" bestFit="1" customWidth="1"/>
    <col min="15132" max="15132" width="9.625" style="1" bestFit="1" customWidth="1"/>
    <col min="15133" max="15135" width="4.75" style="1" bestFit="1" customWidth="1"/>
    <col min="15136" max="15136" width="6.25" style="1" bestFit="1" customWidth="1"/>
    <col min="15137" max="15350" width="6.5" style="1"/>
    <col min="15351" max="15351" width="7" style="1" customWidth="1"/>
    <col min="15352" max="15361" width="0" style="1" hidden="1" customWidth="1"/>
    <col min="15362" max="15362" width="6.25" style="1" bestFit="1" customWidth="1"/>
    <col min="15363" max="15363" width="5.875" style="1" bestFit="1" customWidth="1"/>
    <col min="15364" max="15364" width="0" style="1" hidden="1" customWidth="1"/>
    <col min="15365" max="15365" width="11.25" style="1" bestFit="1" customWidth="1"/>
    <col min="15366" max="15366" width="4.75" style="1" customWidth="1"/>
    <col min="15367" max="15367" width="7.875" style="1" customWidth="1"/>
    <col min="15368" max="15369" width="4.875" style="1" customWidth="1"/>
    <col min="15370" max="15375" width="8.625" style="1" customWidth="1"/>
    <col min="15376" max="15377" width="4.875" style="1" customWidth="1"/>
    <col min="15378" max="15381" width="8.625" style="1" customWidth="1"/>
    <col min="15382" max="15383" width="4.75" style="1" bestFit="1" customWidth="1"/>
    <col min="15384" max="15384" width="4.75" style="1" customWidth="1"/>
    <col min="15385" max="15385" width="9.625" style="1" bestFit="1" customWidth="1"/>
    <col min="15386" max="15386" width="4.75" style="1" bestFit="1" customWidth="1"/>
    <col min="15387" max="15387" width="5.875" style="1" bestFit="1" customWidth="1"/>
    <col min="15388" max="15388" width="9.625" style="1" bestFit="1" customWidth="1"/>
    <col min="15389" max="15391" width="4.75" style="1" bestFit="1" customWidth="1"/>
    <col min="15392" max="15392" width="6.25" style="1" bestFit="1" customWidth="1"/>
    <col min="15393" max="15606" width="6.5" style="1"/>
    <col min="15607" max="15607" width="7" style="1" customWidth="1"/>
    <col min="15608" max="15617" width="0" style="1" hidden="1" customWidth="1"/>
    <col min="15618" max="15618" width="6.25" style="1" bestFit="1" customWidth="1"/>
    <col min="15619" max="15619" width="5.875" style="1" bestFit="1" customWidth="1"/>
    <col min="15620" max="15620" width="0" style="1" hidden="1" customWidth="1"/>
    <col min="15621" max="15621" width="11.25" style="1" bestFit="1" customWidth="1"/>
    <col min="15622" max="15622" width="4.75" style="1" customWidth="1"/>
    <col min="15623" max="15623" width="7.875" style="1" customWidth="1"/>
    <col min="15624" max="15625" width="4.875" style="1" customWidth="1"/>
    <col min="15626" max="15631" width="8.625" style="1" customWidth="1"/>
    <col min="15632" max="15633" width="4.875" style="1" customWidth="1"/>
    <col min="15634" max="15637" width="8.625" style="1" customWidth="1"/>
    <col min="15638" max="15639" width="4.75" style="1" bestFit="1" customWidth="1"/>
    <col min="15640" max="15640" width="4.75" style="1" customWidth="1"/>
    <col min="15641" max="15641" width="9.625" style="1" bestFit="1" customWidth="1"/>
    <col min="15642" max="15642" width="4.75" style="1" bestFit="1" customWidth="1"/>
    <col min="15643" max="15643" width="5.875" style="1" bestFit="1" customWidth="1"/>
    <col min="15644" max="15644" width="9.625" style="1" bestFit="1" customWidth="1"/>
    <col min="15645" max="15647" width="4.75" style="1" bestFit="1" customWidth="1"/>
    <col min="15648" max="15648" width="6.25" style="1" bestFit="1" customWidth="1"/>
    <col min="15649" max="15862" width="6.5" style="1"/>
    <col min="15863" max="15863" width="7" style="1" customWidth="1"/>
    <col min="15864" max="15873" width="0" style="1" hidden="1" customWidth="1"/>
    <col min="15874" max="15874" width="6.25" style="1" bestFit="1" customWidth="1"/>
    <col min="15875" max="15875" width="5.875" style="1" bestFit="1" customWidth="1"/>
    <col min="15876" max="15876" width="0" style="1" hidden="1" customWidth="1"/>
    <col min="15877" max="15877" width="11.25" style="1" bestFit="1" customWidth="1"/>
    <col min="15878" max="15878" width="4.75" style="1" customWidth="1"/>
    <col min="15879" max="15879" width="7.875" style="1" customWidth="1"/>
    <col min="15880" max="15881" width="4.875" style="1" customWidth="1"/>
    <col min="15882" max="15887" width="8.625" style="1" customWidth="1"/>
    <col min="15888" max="15889" width="4.875" style="1" customWidth="1"/>
    <col min="15890" max="15893" width="8.625" style="1" customWidth="1"/>
    <col min="15894" max="15895" width="4.75" style="1" bestFit="1" customWidth="1"/>
    <col min="15896" max="15896" width="4.75" style="1" customWidth="1"/>
    <col min="15897" max="15897" width="9.625" style="1" bestFit="1" customWidth="1"/>
    <col min="15898" max="15898" width="4.75" style="1" bestFit="1" customWidth="1"/>
    <col min="15899" max="15899" width="5.875" style="1" bestFit="1" customWidth="1"/>
    <col min="15900" max="15900" width="9.625" style="1" bestFit="1" customWidth="1"/>
    <col min="15901" max="15903" width="4.75" style="1" bestFit="1" customWidth="1"/>
    <col min="15904" max="15904" width="6.25" style="1" bestFit="1" customWidth="1"/>
    <col min="15905" max="16118" width="6.5" style="1"/>
    <col min="16119" max="16119" width="7" style="1" customWidth="1"/>
    <col min="16120" max="16129" width="0" style="1" hidden="1" customWidth="1"/>
    <col min="16130" max="16130" width="6.25" style="1" bestFit="1" customWidth="1"/>
    <col min="16131" max="16131" width="5.875" style="1" bestFit="1" customWidth="1"/>
    <col min="16132" max="16132" width="0" style="1" hidden="1" customWidth="1"/>
    <col min="16133" max="16133" width="11.25" style="1" bestFit="1" customWidth="1"/>
    <col min="16134" max="16134" width="4.75" style="1" customWidth="1"/>
    <col min="16135" max="16135" width="7.875" style="1" customWidth="1"/>
    <col min="16136" max="16137" width="4.875" style="1" customWidth="1"/>
    <col min="16138" max="16143" width="8.625" style="1" customWidth="1"/>
    <col min="16144" max="16145" width="4.875" style="1" customWidth="1"/>
    <col min="16146" max="16149" width="8.625" style="1" customWidth="1"/>
    <col min="16150" max="16151" width="4.75" style="1" bestFit="1" customWidth="1"/>
    <col min="16152" max="16152" width="4.75" style="1" customWidth="1"/>
    <col min="16153" max="16153" width="9.625" style="1" bestFit="1" customWidth="1"/>
    <col min="16154" max="16154" width="4.75" style="1" bestFit="1" customWidth="1"/>
    <col min="16155" max="16155" width="5.875" style="1" bestFit="1" customWidth="1"/>
    <col min="16156" max="16156" width="9.625" style="1" bestFit="1" customWidth="1"/>
    <col min="16157" max="16159" width="4.75" style="1" bestFit="1" customWidth="1"/>
    <col min="16160" max="16160" width="6.25" style="1" bestFit="1" customWidth="1"/>
    <col min="16161" max="16384" width="6.5" style="1"/>
  </cols>
  <sheetData>
    <row r="1" spans="1:32" ht="30" customHeight="1" x14ac:dyDescent="0.15">
      <c r="A1" s="134" t="s">
        <v>73</v>
      </c>
      <c r="B1" s="134"/>
      <c r="C1" s="135"/>
      <c r="D1" s="136"/>
      <c r="E1" s="137"/>
      <c r="F1" s="138"/>
      <c r="G1" s="139"/>
      <c r="H1" s="140"/>
      <c r="I1" s="390" t="s">
        <v>38</v>
      </c>
      <c r="J1" s="390"/>
      <c r="K1" s="390"/>
      <c r="L1" s="390"/>
      <c r="M1" s="390"/>
      <c r="N1" s="390"/>
      <c r="O1" s="390"/>
      <c r="P1" s="390"/>
      <c r="Q1" s="390"/>
      <c r="R1" s="390"/>
      <c r="S1" s="390"/>
      <c r="T1" s="390"/>
      <c r="U1" s="390"/>
      <c r="V1" s="1"/>
      <c r="W1" s="1"/>
      <c r="X1" s="1"/>
      <c r="Y1" s="1"/>
      <c r="Z1" s="1"/>
      <c r="AA1" s="1"/>
      <c r="AB1" s="2"/>
      <c r="AD1" s="1"/>
      <c r="AE1" s="1"/>
      <c r="AF1" s="1"/>
    </row>
    <row r="2" spans="1:32" s="33" customFormat="1" ht="30" customHeight="1" thickBot="1" x14ac:dyDescent="0.2">
      <c r="A2" s="141" t="s">
        <v>2</v>
      </c>
      <c r="B2" s="128" t="s">
        <v>43</v>
      </c>
      <c r="C2" s="129" t="s">
        <v>3</v>
      </c>
      <c r="D2" s="130" t="s">
        <v>4</v>
      </c>
      <c r="E2" s="131" t="s">
        <v>0</v>
      </c>
      <c r="F2" s="132" t="s">
        <v>5</v>
      </c>
      <c r="G2" s="126" t="s">
        <v>6</v>
      </c>
      <c r="H2" s="133" t="s">
        <v>69</v>
      </c>
      <c r="I2" s="120" t="s">
        <v>31</v>
      </c>
      <c r="J2" s="121" t="s">
        <v>7</v>
      </c>
      <c r="K2" s="122" t="s">
        <v>39</v>
      </c>
      <c r="L2" s="123" t="s">
        <v>40</v>
      </c>
      <c r="M2" s="123" t="s">
        <v>41</v>
      </c>
      <c r="N2" s="124" t="s">
        <v>42</v>
      </c>
      <c r="O2" s="125" t="s">
        <v>8</v>
      </c>
      <c r="P2" s="126" t="s">
        <v>1</v>
      </c>
      <c r="Q2" s="127" t="s">
        <v>9</v>
      </c>
      <c r="R2" s="122" t="s">
        <v>10</v>
      </c>
      <c r="S2" s="123" t="s">
        <v>11</v>
      </c>
      <c r="T2" s="123" t="s">
        <v>12</v>
      </c>
      <c r="U2" s="35" t="s">
        <v>13</v>
      </c>
      <c r="AB2" s="34"/>
      <c r="AC2" s="34"/>
    </row>
    <row r="3" spans="1:32" s="2" customFormat="1" ht="30" customHeight="1" thickTop="1" x14ac:dyDescent="0.15">
      <c r="A3" s="393">
        <v>1</v>
      </c>
      <c r="B3" s="393" t="s">
        <v>44</v>
      </c>
      <c r="C3" s="391">
        <v>200</v>
      </c>
      <c r="D3" s="392" t="s">
        <v>18</v>
      </c>
      <c r="E3" s="202" t="s">
        <v>48</v>
      </c>
      <c r="F3" s="358">
        <v>204</v>
      </c>
      <c r="G3" s="361">
        <v>7</v>
      </c>
      <c r="H3" s="364">
        <v>0</v>
      </c>
      <c r="I3" s="45" t="s">
        <v>32</v>
      </c>
      <c r="J3" s="9">
        <v>0.66</v>
      </c>
      <c r="K3" s="10">
        <v>15.23</v>
      </c>
      <c r="L3" s="11">
        <v>33.71</v>
      </c>
      <c r="M3" s="11" t="s">
        <v>14</v>
      </c>
      <c r="N3" s="12" t="s">
        <v>14</v>
      </c>
      <c r="O3" s="9">
        <f>IFERROR(R3+S3,"")</f>
        <v>33.71</v>
      </c>
      <c r="P3" s="367" t="s">
        <v>75</v>
      </c>
      <c r="Q3" s="370" t="s">
        <v>74</v>
      </c>
      <c r="R3" s="42">
        <f>IF(K3="","",K3)</f>
        <v>15.23</v>
      </c>
      <c r="S3" s="22">
        <f t="shared" ref="S3:T17" si="0">IF(L3="","",L3-K3)</f>
        <v>18.48</v>
      </c>
      <c r="T3" s="11" t="s">
        <v>14</v>
      </c>
      <c r="U3" s="13" t="s">
        <v>14</v>
      </c>
      <c r="AB3" s="19"/>
    </row>
    <row r="4" spans="1:32" s="2" customFormat="1" ht="30" customHeight="1" x14ac:dyDescent="0.15">
      <c r="A4" s="350"/>
      <c r="B4" s="350"/>
      <c r="C4" s="374"/>
      <c r="D4" s="356"/>
      <c r="E4" s="205" t="s">
        <v>33</v>
      </c>
      <c r="F4" s="359"/>
      <c r="G4" s="362"/>
      <c r="H4" s="365"/>
      <c r="I4" s="206" t="s">
        <v>37</v>
      </c>
      <c r="J4" s="207" t="s">
        <v>14</v>
      </c>
      <c r="K4" s="208">
        <v>49.27</v>
      </c>
      <c r="L4" s="200">
        <v>108.84</v>
      </c>
      <c r="M4" s="200" t="s">
        <v>14</v>
      </c>
      <c r="N4" s="209" t="s">
        <v>14</v>
      </c>
      <c r="O4" s="207">
        <f t="shared" ref="O4:O6" si="1">IFERROR(R4+S4,"")</f>
        <v>35.130000000000003</v>
      </c>
      <c r="P4" s="368"/>
      <c r="Q4" s="371"/>
      <c r="R4" s="42">
        <f>IF(K4="","",K4-L3)</f>
        <v>15.560000000000002</v>
      </c>
      <c r="S4" s="22">
        <f>IF(L4="","",L4-K4-40)</f>
        <v>19.57</v>
      </c>
      <c r="T4" s="200" t="s">
        <v>14</v>
      </c>
      <c r="U4" s="201" t="s">
        <v>14</v>
      </c>
      <c r="AB4" s="19"/>
    </row>
    <row r="5" spans="1:32" s="2" customFormat="1" ht="30" customHeight="1" x14ac:dyDescent="0.15">
      <c r="A5" s="350"/>
      <c r="B5" s="350"/>
      <c r="C5" s="374"/>
      <c r="D5" s="356"/>
      <c r="E5" s="210" t="s">
        <v>49</v>
      </c>
      <c r="F5" s="359"/>
      <c r="G5" s="362"/>
      <c r="H5" s="365"/>
      <c r="I5" s="211" t="s">
        <v>36</v>
      </c>
      <c r="J5" s="207" t="s">
        <v>14</v>
      </c>
      <c r="K5" s="208">
        <v>121.28</v>
      </c>
      <c r="L5" s="200">
        <v>136.94999999999999</v>
      </c>
      <c r="M5" s="200" t="s">
        <v>14</v>
      </c>
      <c r="N5" s="209" t="s">
        <v>14</v>
      </c>
      <c r="O5" s="142">
        <f t="shared" si="1"/>
        <v>28.109999999999985</v>
      </c>
      <c r="P5" s="368"/>
      <c r="Q5" s="371"/>
      <c r="R5" s="42">
        <f>IF(K5="","",K5-L4)</f>
        <v>12.439999999999998</v>
      </c>
      <c r="S5" s="22">
        <f t="shared" si="0"/>
        <v>15.669999999999987</v>
      </c>
      <c r="T5" s="200" t="s">
        <v>14</v>
      </c>
      <c r="U5" s="201" t="s">
        <v>14</v>
      </c>
      <c r="AB5" s="19"/>
    </row>
    <row r="6" spans="1:32" s="2" customFormat="1" ht="30" customHeight="1" x14ac:dyDescent="0.15">
      <c r="A6" s="350"/>
      <c r="B6" s="351"/>
      <c r="C6" s="375"/>
      <c r="D6" s="357"/>
      <c r="E6" s="53" t="s">
        <v>64</v>
      </c>
      <c r="F6" s="360"/>
      <c r="G6" s="363"/>
      <c r="H6" s="366"/>
      <c r="I6" s="212" t="s">
        <v>35</v>
      </c>
      <c r="J6" s="14" t="s">
        <v>14</v>
      </c>
      <c r="K6" s="15">
        <v>149.80000000000001</v>
      </c>
      <c r="L6" s="16">
        <v>205.02</v>
      </c>
      <c r="M6" s="16" t="s">
        <v>14</v>
      </c>
      <c r="N6" s="17" t="s">
        <v>14</v>
      </c>
      <c r="O6" s="14">
        <f t="shared" si="1"/>
        <v>28.070000000000022</v>
      </c>
      <c r="P6" s="369"/>
      <c r="Q6" s="372"/>
      <c r="R6" s="36">
        <f>IF(K6="","",K6-L5)</f>
        <v>12.850000000000023</v>
      </c>
      <c r="S6" s="16">
        <f>IF(L6="","",L6-K6-40)</f>
        <v>15.219999999999999</v>
      </c>
      <c r="T6" s="16" t="s">
        <v>14</v>
      </c>
      <c r="U6" s="18" t="s">
        <v>14</v>
      </c>
      <c r="V6" s="20"/>
      <c r="W6" s="20"/>
      <c r="X6" s="20"/>
      <c r="Y6" s="19"/>
      <c r="AA6" s="21"/>
      <c r="AC6" s="1"/>
    </row>
    <row r="7" spans="1:32" s="2" customFormat="1" ht="30" customHeight="1" x14ac:dyDescent="0.15">
      <c r="A7" s="381">
        <v>2</v>
      </c>
      <c r="B7" s="349" t="s">
        <v>45</v>
      </c>
      <c r="C7" s="382">
        <v>200</v>
      </c>
      <c r="D7" s="355" t="s">
        <v>18</v>
      </c>
      <c r="E7" s="52" t="s">
        <v>26</v>
      </c>
      <c r="F7" s="377">
        <v>224</v>
      </c>
      <c r="G7" s="378">
        <v>2</v>
      </c>
      <c r="H7" s="379">
        <v>6</v>
      </c>
      <c r="I7" s="45" t="s">
        <v>32</v>
      </c>
      <c r="J7" s="144">
        <v>0.71</v>
      </c>
      <c r="K7" s="215">
        <v>18.12</v>
      </c>
      <c r="L7" s="11">
        <v>38.99</v>
      </c>
      <c r="M7" s="22" t="s">
        <v>14</v>
      </c>
      <c r="N7" s="143" t="s">
        <v>14</v>
      </c>
      <c r="O7" s="9">
        <f>IFERROR(R7+S7,"")</f>
        <v>38.99</v>
      </c>
      <c r="P7" s="367" t="s">
        <v>76</v>
      </c>
      <c r="Q7" s="370" t="s">
        <v>77</v>
      </c>
      <c r="R7" s="42">
        <f>IF(K7="","",K7)</f>
        <v>18.12</v>
      </c>
      <c r="S7" s="22">
        <f t="shared" si="0"/>
        <v>20.87</v>
      </c>
      <c r="T7" s="22" t="s">
        <v>14</v>
      </c>
      <c r="U7" s="23" t="s">
        <v>14</v>
      </c>
      <c r="Y7" s="19"/>
      <c r="AA7" s="7"/>
      <c r="AC7" s="1"/>
    </row>
    <row r="8" spans="1:32" s="2" customFormat="1" ht="30" customHeight="1" x14ac:dyDescent="0.15">
      <c r="A8" s="350"/>
      <c r="B8" s="350"/>
      <c r="C8" s="374"/>
      <c r="D8" s="356"/>
      <c r="E8" s="205" t="s">
        <v>56</v>
      </c>
      <c r="F8" s="359"/>
      <c r="G8" s="362"/>
      <c r="H8" s="365"/>
      <c r="I8" s="206" t="s">
        <v>37</v>
      </c>
      <c r="J8" s="207" t="s">
        <v>14</v>
      </c>
      <c r="K8" s="208">
        <v>57.87</v>
      </c>
      <c r="L8" s="200">
        <v>121.32</v>
      </c>
      <c r="M8" s="200" t="s">
        <v>14</v>
      </c>
      <c r="N8" s="209" t="s">
        <v>14</v>
      </c>
      <c r="O8" s="207">
        <f t="shared" ref="O8:O9" si="2">IFERROR(R8+S8,"")</f>
        <v>42.329999999999991</v>
      </c>
      <c r="P8" s="368"/>
      <c r="Q8" s="371"/>
      <c r="R8" s="42">
        <f>IF(K8="","",K8-L7)</f>
        <v>18.879999999999995</v>
      </c>
      <c r="S8" s="22">
        <f>IF(L8="","",L8-K8-40)</f>
        <v>23.449999999999996</v>
      </c>
      <c r="T8" s="200" t="s">
        <v>14</v>
      </c>
      <c r="U8" s="201" t="s">
        <v>14</v>
      </c>
      <c r="V8" s="20"/>
      <c r="W8" s="20"/>
      <c r="X8" s="20"/>
      <c r="Y8" s="19"/>
      <c r="AA8" s="21"/>
      <c r="AB8" s="1"/>
    </row>
    <row r="9" spans="1:32" s="2" customFormat="1" ht="30" customHeight="1" x14ac:dyDescent="0.15">
      <c r="A9" s="350"/>
      <c r="B9" s="350"/>
      <c r="C9" s="374"/>
      <c r="D9" s="356"/>
      <c r="E9" s="210" t="s">
        <v>29</v>
      </c>
      <c r="F9" s="359"/>
      <c r="G9" s="362"/>
      <c r="H9" s="365"/>
      <c r="I9" s="211" t="s">
        <v>36</v>
      </c>
      <c r="J9" s="207" t="s">
        <v>14</v>
      </c>
      <c r="K9" s="208">
        <v>135.6</v>
      </c>
      <c r="L9" s="200">
        <v>154.41999999999999</v>
      </c>
      <c r="M9" s="200" t="s">
        <v>14</v>
      </c>
      <c r="N9" s="209" t="s">
        <v>14</v>
      </c>
      <c r="O9" s="142">
        <f t="shared" si="2"/>
        <v>33.099999999999994</v>
      </c>
      <c r="P9" s="368"/>
      <c r="Q9" s="371"/>
      <c r="R9" s="42">
        <f>IF(K9="","",K9-L8)</f>
        <v>14.280000000000001</v>
      </c>
      <c r="S9" s="22">
        <f t="shared" si="0"/>
        <v>18.819999999999993</v>
      </c>
      <c r="T9" s="200" t="s">
        <v>14</v>
      </c>
      <c r="U9" s="201" t="s">
        <v>14</v>
      </c>
      <c r="V9" s="20"/>
      <c r="W9" s="20"/>
      <c r="X9" s="20"/>
      <c r="Y9" s="19"/>
      <c r="AA9" s="21"/>
      <c r="AB9" s="19"/>
    </row>
    <row r="10" spans="1:32" s="2" customFormat="1" ht="30" customHeight="1" x14ac:dyDescent="0.15">
      <c r="A10" s="351"/>
      <c r="B10" s="351"/>
      <c r="C10" s="375"/>
      <c r="D10" s="357"/>
      <c r="E10" s="53" t="s">
        <v>50</v>
      </c>
      <c r="F10" s="360"/>
      <c r="G10" s="363"/>
      <c r="H10" s="380"/>
      <c r="I10" s="212" t="s">
        <v>35</v>
      </c>
      <c r="J10" s="14" t="s">
        <v>14</v>
      </c>
      <c r="K10" s="15">
        <v>207.99</v>
      </c>
      <c r="L10" s="16">
        <v>223.86</v>
      </c>
      <c r="M10" s="16" t="s">
        <v>14</v>
      </c>
      <c r="N10" s="17" t="s">
        <v>14</v>
      </c>
      <c r="O10" s="14">
        <f>IFERROR(R10+S10,"")</f>
        <v>29.440000000000026</v>
      </c>
      <c r="P10" s="369"/>
      <c r="Q10" s="372"/>
      <c r="R10" s="36">
        <f>IF(K10="","",K10-L9-40)</f>
        <v>13.570000000000022</v>
      </c>
      <c r="S10" s="16">
        <f t="shared" si="0"/>
        <v>15.870000000000005</v>
      </c>
      <c r="T10" s="16" t="s">
        <v>14</v>
      </c>
      <c r="U10" s="18" t="s">
        <v>14</v>
      </c>
      <c r="V10" s="20"/>
      <c r="W10" s="20"/>
      <c r="X10" s="20"/>
      <c r="Y10" s="19"/>
      <c r="AA10" s="21"/>
      <c r="AB10" s="19"/>
    </row>
    <row r="11" spans="1:32" s="2" customFormat="1" ht="30" customHeight="1" x14ac:dyDescent="0.15">
      <c r="A11" s="329">
        <v>5</v>
      </c>
      <c r="B11" s="349" t="s">
        <v>57</v>
      </c>
      <c r="C11" s="332">
        <v>400</v>
      </c>
      <c r="D11" s="334" t="s">
        <v>23</v>
      </c>
      <c r="E11" s="336" t="s">
        <v>24</v>
      </c>
      <c r="F11" s="358">
        <v>432</v>
      </c>
      <c r="G11" s="361">
        <v>3</v>
      </c>
      <c r="H11" s="364">
        <v>8</v>
      </c>
      <c r="I11" s="344" t="s">
        <v>32</v>
      </c>
      <c r="J11" s="9">
        <v>0.76</v>
      </c>
      <c r="K11" s="10">
        <v>12.67</v>
      </c>
      <c r="L11" s="11">
        <v>29.55</v>
      </c>
      <c r="M11" s="11">
        <v>44.54</v>
      </c>
      <c r="N11" s="12">
        <v>101.91</v>
      </c>
      <c r="O11" s="389" t="s">
        <v>20</v>
      </c>
      <c r="P11" s="367" t="s">
        <v>78</v>
      </c>
      <c r="Q11" s="370" t="s">
        <v>79</v>
      </c>
      <c r="R11" s="42">
        <f>IF(K11="","",K11)</f>
        <v>12.67</v>
      </c>
      <c r="S11" s="22">
        <f t="shared" si="0"/>
        <v>16.880000000000003</v>
      </c>
      <c r="T11" s="22">
        <f t="shared" ref="T11:T13" si="3">IF(M11="","",M11-L11)</f>
        <v>14.989999999999998</v>
      </c>
      <c r="U11" s="23">
        <f>IF(N11="","",N11-M11-40)</f>
        <v>17.369999999999997</v>
      </c>
      <c r="Y11" s="19"/>
      <c r="AA11" s="7"/>
      <c r="AC11" s="1"/>
    </row>
    <row r="12" spans="1:32" s="2" customFormat="1" ht="30" customHeight="1" x14ac:dyDescent="0.15">
      <c r="A12" s="394"/>
      <c r="B12" s="350"/>
      <c r="C12" s="395"/>
      <c r="D12" s="376"/>
      <c r="E12" s="396"/>
      <c r="F12" s="359"/>
      <c r="G12" s="362"/>
      <c r="H12" s="365"/>
      <c r="I12" s="388"/>
      <c r="J12" s="207" t="s">
        <v>14</v>
      </c>
      <c r="K12" s="208">
        <v>117.12</v>
      </c>
      <c r="L12" s="200">
        <v>135.06</v>
      </c>
      <c r="M12" s="200">
        <v>150.69999999999999</v>
      </c>
      <c r="N12" s="209">
        <v>208.85</v>
      </c>
      <c r="O12" s="323"/>
      <c r="P12" s="368"/>
      <c r="Q12" s="371"/>
      <c r="R12" s="42">
        <f>IF(K12="","",K12-N11)</f>
        <v>15.210000000000008</v>
      </c>
      <c r="S12" s="22">
        <f t="shared" si="0"/>
        <v>17.939999999999998</v>
      </c>
      <c r="T12" s="22">
        <f t="shared" si="3"/>
        <v>15.639999999999986</v>
      </c>
      <c r="U12" s="23">
        <f>IF(N12="","",N12-M12-40)</f>
        <v>18.150000000000006</v>
      </c>
      <c r="V12" s="20"/>
      <c r="W12" s="20"/>
      <c r="X12" s="20"/>
      <c r="Y12" s="19"/>
      <c r="AA12" s="21"/>
      <c r="AB12" s="1"/>
    </row>
    <row r="13" spans="1:32" s="2" customFormat="1" ht="30" customHeight="1" x14ac:dyDescent="0.15">
      <c r="A13" s="394"/>
      <c r="B13" s="350"/>
      <c r="C13" s="395"/>
      <c r="D13" s="376"/>
      <c r="E13" s="396"/>
      <c r="F13" s="359"/>
      <c r="G13" s="362"/>
      <c r="H13" s="365"/>
      <c r="I13" s="388"/>
      <c r="J13" s="207" t="s">
        <v>14</v>
      </c>
      <c r="K13" s="208">
        <v>224.36</v>
      </c>
      <c r="L13" s="200">
        <v>243.13</v>
      </c>
      <c r="M13" s="200">
        <v>259.35000000000002</v>
      </c>
      <c r="N13" s="209">
        <v>319</v>
      </c>
      <c r="O13" s="323"/>
      <c r="P13" s="368"/>
      <c r="Q13" s="371"/>
      <c r="R13" s="42">
        <f>IF(K13="","",K13-N12)</f>
        <v>15.510000000000019</v>
      </c>
      <c r="S13" s="22">
        <f t="shared" si="0"/>
        <v>18.769999999999982</v>
      </c>
      <c r="T13" s="22">
        <f t="shared" si="3"/>
        <v>16.220000000000027</v>
      </c>
      <c r="U13" s="23">
        <f>IF(N13="","",N13-M13-40)</f>
        <v>19.649999999999977</v>
      </c>
      <c r="V13" s="20"/>
      <c r="W13" s="20"/>
      <c r="X13" s="20"/>
      <c r="Y13" s="19"/>
      <c r="AA13" s="21"/>
      <c r="AB13" s="19"/>
    </row>
    <row r="14" spans="1:32" s="2" customFormat="1" ht="30" customHeight="1" x14ac:dyDescent="0.15">
      <c r="A14" s="330"/>
      <c r="B14" s="351"/>
      <c r="C14" s="333"/>
      <c r="D14" s="335"/>
      <c r="E14" s="337"/>
      <c r="F14" s="360"/>
      <c r="G14" s="363"/>
      <c r="H14" s="366"/>
      <c r="I14" s="345"/>
      <c r="J14" s="14" t="s">
        <v>14</v>
      </c>
      <c r="K14" s="15">
        <v>335.38</v>
      </c>
      <c r="L14" s="16">
        <v>355.36</v>
      </c>
      <c r="M14" s="16">
        <v>412.12</v>
      </c>
      <c r="N14" s="17">
        <v>431.29</v>
      </c>
      <c r="O14" s="324"/>
      <c r="P14" s="369"/>
      <c r="Q14" s="372"/>
      <c r="R14" s="36">
        <f>IF(K14="","",K14-N13)</f>
        <v>16.379999999999995</v>
      </c>
      <c r="S14" s="16">
        <f>IF(L14="","",L14-K14)</f>
        <v>19.980000000000018</v>
      </c>
      <c r="T14" s="16">
        <f>IF(M14="","",M14-L14-40)</f>
        <v>16.759999999999991</v>
      </c>
      <c r="U14" s="18">
        <f>IF(N14="","",N14-M14)</f>
        <v>19.170000000000016</v>
      </c>
      <c r="V14" s="20"/>
      <c r="W14" s="20"/>
      <c r="X14" s="20"/>
      <c r="Y14" s="19"/>
      <c r="AA14" s="21"/>
      <c r="AB14" s="19"/>
    </row>
    <row r="15" spans="1:32" s="2" customFormat="1" ht="30" customHeight="1" x14ac:dyDescent="0.15">
      <c r="A15" s="61">
        <v>6</v>
      </c>
      <c r="B15" s="57" t="s">
        <v>55</v>
      </c>
      <c r="C15" s="54">
        <v>100</v>
      </c>
      <c r="D15" s="55" t="s">
        <v>23</v>
      </c>
      <c r="E15" s="62" t="s">
        <v>27</v>
      </c>
      <c r="F15" s="63">
        <v>100</v>
      </c>
      <c r="G15" s="64">
        <v>6</v>
      </c>
      <c r="H15" s="65">
        <v>6</v>
      </c>
      <c r="I15" s="66" t="s">
        <v>32</v>
      </c>
      <c r="J15" s="67">
        <v>0.72</v>
      </c>
      <c r="K15" s="68">
        <v>12.81</v>
      </c>
      <c r="L15" s="59">
        <v>29.19</v>
      </c>
      <c r="M15" s="59">
        <v>44.2</v>
      </c>
      <c r="N15" s="69">
        <v>102.98</v>
      </c>
      <c r="O15" s="67" t="s">
        <v>14</v>
      </c>
      <c r="P15" s="180" t="s">
        <v>80</v>
      </c>
      <c r="Q15" s="181" t="s">
        <v>81</v>
      </c>
      <c r="R15" s="58">
        <f t="shared" ref="R15" si="4">IF(K15="","",K15)</f>
        <v>12.81</v>
      </c>
      <c r="S15" s="59">
        <f t="shared" si="0"/>
        <v>16.380000000000003</v>
      </c>
      <c r="T15" s="59">
        <f t="shared" si="0"/>
        <v>15.010000000000002</v>
      </c>
      <c r="U15" s="60">
        <f>IF(N15="","",N15-M15-40)</f>
        <v>18.78</v>
      </c>
      <c r="Y15" s="19"/>
      <c r="AA15" s="7"/>
    </row>
    <row r="16" spans="1:32" s="2" customFormat="1" ht="30" customHeight="1" x14ac:dyDescent="0.15">
      <c r="A16" s="329">
        <v>7</v>
      </c>
      <c r="B16" s="331" t="s">
        <v>63</v>
      </c>
      <c r="C16" s="332">
        <v>50</v>
      </c>
      <c r="D16" s="334" t="s">
        <v>23</v>
      </c>
      <c r="E16" s="52" t="s">
        <v>34</v>
      </c>
      <c r="F16" s="50">
        <v>27.5</v>
      </c>
      <c r="G16" s="38">
        <v>13</v>
      </c>
      <c r="H16" s="47">
        <v>2</v>
      </c>
      <c r="I16" s="45" t="s">
        <v>32</v>
      </c>
      <c r="J16" s="9">
        <v>0.72</v>
      </c>
      <c r="K16" s="10">
        <v>13</v>
      </c>
      <c r="L16" s="11">
        <v>28.84</v>
      </c>
      <c r="M16" s="11" t="s">
        <v>14</v>
      </c>
      <c r="N16" s="12" t="s">
        <v>14</v>
      </c>
      <c r="O16" s="9" t="s">
        <v>14</v>
      </c>
      <c r="P16" s="203" t="s">
        <v>86</v>
      </c>
      <c r="Q16" s="204" t="s">
        <v>87</v>
      </c>
      <c r="R16" s="49">
        <f>IF(K16="","",K16)</f>
        <v>13</v>
      </c>
      <c r="S16" s="11">
        <f t="shared" si="0"/>
        <v>15.84</v>
      </c>
      <c r="T16" s="11" t="s">
        <v>14</v>
      </c>
      <c r="U16" s="13" t="s">
        <v>14</v>
      </c>
      <c r="Y16" s="19"/>
      <c r="AA16" s="7"/>
    </row>
    <row r="17" spans="1:29" s="2" customFormat="1" ht="30" customHeight="1" x14ac:dyDescent="0.15">
      <c r="A17" s="330"/>
      <c r="B17" s="330"/>
      <c r="C17" s="333"/>
      <c r="D17" s="335"/>
      <c r="E17" s="53" t="s">
        <v>49</v>
      </c>
      <c r="F17" s="51">
        <v>26</v>
      </c>
      <c r="G17" s="39">
        <v>16</v>
      </c>
      <c r="H17" s="46">
        <v>7</v>
      </c>
      <c r="I17" s="44" t="s">
        <v>32</v>
      </c>
      <c r="J17" s="14">
        <v>0.77</v>
      </c>
      <c r="K17" s="15">
        <v>11.96</v>
      </c>
      <c r="L17" s="16">
        <v>26.81</v>
      </c>
      <c r="M17" s="16" t="s">
        <v>14</v>
      </c>
      <c r="N17" s="17" t="s">
        <v>14</v>
      </c>
      <c r="O17" s="14" t="s">
        <v>14</v>
      </c>
      <c r="P17" s="213" t="s">
        <v>85</v>
      </c>
      <c r="Q17" s="214" t="s">
        <v>87</v>
      </c>
      <c r="R17" s="36">
        <f t="shared" ref="R17" si="5">IF(K17="","",K17)</f>
        <v>11.96</v>
      </c>
      <c r="S17" s="16">
        <f t="shared" si="0"/>
        <v>14.849999999999998</v>
      </c>
      <c r="T17" s="16" t="s">
        <v>14</v>
      </c>
      <c r="U17" s="18" t="s">
        <v>14</v>
      </c>
      <c r="Y17" s="19"/>
      <c r="AA17" s="7"/>
    </row>
    <row r="18" spans="1:29" s="2" customFormat="1" ht="30" customHeight="1" x14ac:dyDescent="0.15">
      <c r="A18" s="329">
        <v>8</v>
      </c>
      <c r="B18" s="331" t="s">
        <v>61</v>
      </c>
      <c r="C18" s="332">
        <v>50</v>
      </c>
      <c r="D18" s="334" t="s">
        <v>23</v>
      </c>
      <c r="E18" s="52" t="s">
        <v>68</v>
      </c>
      <c r="F18" s="50">
        <v>34</v>
      </c>
      <c r="G18" s="38">
        <v>4</v>
      </c>
      <c r="H18" s="47">
        <v>0</v>
      </c>
      <c r="I18" s="45" t="s">
        <v>32</v>
      </c>
      <c r="J18" s="9">
        <v>0.79</v>
      </c>
      <c r="K18" s="10">
        <v>14.8</v>
      </c>
      <c r="L18" s="11">
        <v>33.36</v>
      </c>
      <c r="M18" s="11" t="s">
        <v>14</v>
      </c>
      <c r="N18" s="12" t="s">
        <v>14</v>
      </c>
      <c r="O18" s="9" t="s">
        <v>14</v>
      </c>
      <c r="P18" s="203" t="s">
        <v>88</v>
      </c>
      <c r="Q18" s="204" t="s">
        <v>90</v>
      </c>
      <c r="R18" s="49">
        <f>IF(K18="","",K18)</f>
        <v>14.8</v>
      </c>
      <c r="S18" s="11">
        <f>IF(L18="","",L18-K18)</f>
        <v>18.559999999999999</v>
      </c>
      <c r="T18" s="11" t="s">
        <v>14</v>
      </c>
      <c r="U18" s="13" t="s">
        <v>14</v>
      </c>
      <c r="Y18" s="19"/>
      <c r="AA18" s="7"/>
    </row>
    <row r="19" spans="1:29" s="2" customFormat="1" ht="30" customHeight="1" x14ac:dyDescent="0.15">
      <c r="A19" s="330"/>
      <c r="B19" s="330"/>
      <c r="C19" s="333"/>
      <c r="D19" s="335"/>
      <c r="E19" s="53" t="s">
        <v>70</v>
      </c>
      <c r="F19" s="51" t="s">
        <v>71</v>
      </c>
      <c r="G19" s="39">
        <v>10</v>
      </c>
      <c r="H19" s="46">
        <v>2</v>
      </c>
      <c r="I19" s="44" t="s">
        <v>32</v>
      </c>
      <c r="J19" s="14">
        <v>0.75</v>
      </c>
      <c r="K19" s="15">
        <v>12.8</v>
      </c>
      <c r="L19" s="16">
        <v>28.9</v>
      </c>
      <c r="M19" s="16" t="s">
        <v>14</v>
      </c>
      <c r="N19" s="17" t="s">
        <v>14</v>
      </c>
      <c r="O19" s="14" t="s">
        <v>14</v>
      </c>
      <c r="P19" s="213" t="s">
        <v>89</v>
      </c>
      <c r="Q19" s="214" t="s">
        <v>90</v>
      </c>
      <c r="R19" s="36">
        <f t="shared" ref="R19:R21" si="6">IF(K19="","",K19)</f>
        <v>12.8</v>
      </c>
      <c r="S19" s="16">
        <f t="shared" ref="S19:S24" si="7">IF(L19="","",L19-K19)</f>
        <v>16.099999999999998</v>
      </c>
      <c r="T19" s="16" t="s">
        <v>14</v>
      </c>
      <c r="U19" s="18" t="s">
        <v>14</v>
      </c>
      <c r="Y19" s="19"/>
      <c r="AA19" s="7"/>
    </row>
    <row r="20" spans="1:29" s="2" customFormat="1" ht="30" customHeight="1" x14ac:dyDescent="0.15">
      <c r="A20" s="56">
        <v>9</v>
      </c>
      <c r="B20" s="57" t="s">
        <v>51</v>
      </c>
      <c r="C20" s="54">
        <v>100</v>
      </c>
      <c r="D20" s="223" t="s">
        <v>21</v>
      </c>
      <c r="E20" s="62" t="s">
        <v>56</v>
      </c>
      <c r="F20" s="63">
        <v>131</v>
      </c>
      <c r="G20" s="64">
        <v>2</v>
      </c>
      <c r="H20" s="65">
        <v>0</v>
      </c>
      <c r="I20" s="66" t="s">
        <v>32</v>
      </c>
      <c r="J20" s="67">
        <v>0.82</v>
      </c>
      <c r="K20" s="68">
        <v>19.7</v>
      </c>
      <c r="L20" s="59">
        <v>45.22</v>
      </c>
      <c r="M20" s="59">
        <v>111.07</v>
      </c>
      <c r="N20" s="69">
        <v>139.53</v>
      </c>
      <c r="O20" s="67" t="s">
        <v>14</v>
      </c>
      <c r="P20" s="180" t="s">
        <v>120</v>
      </c>
      <c r="Q20" s="181" t="s">
        <v>120</v>
      </c>
      <c r="R20" s="58">
        <f t="shared" si="6"/>
        <v>19.7</v>
      </c>
      <c r="S20" s="59">
        <f t="shared" si="7"/>
        <v>25.52</v>
      </c>
      <c r="T20" s="59">
        <f>IF(M20="","",M20-L20-40)</f>
        <v>25.849999999999994</v>
      </c>
      <c r="U20" s="60">
        <f>IF(N20="","",N20-M20)</f>
        <v>28.460000000000008</v>
      </c>
      <c r="Y20" s="19"/>
      <c r="AA20" s="7"/>
    </row>
    <row r="21" spans="1:29" s="2" customFormat="1" ht="30" customHeight="1" x14ac:dyDescent="0.15">
      <c r="A21" s="61">
        <v>11</v>
      </c>
      <c r="B21" s="57" t="s">
        <v>55</v>
      </c>
      <c r="C21" s="54">
        <v>100</v>
      </c>
      <c r="D21" s="55" t="s">
        <v>21</v>
      </c>
      <c r="E21" s="52" t="s">
        <v>33</v>
      </c>
      <c r="F21" s="50">
        <v>120</v>
      </c>
      <c r="G21" s="38">
        <v>4</v>
      </c>
      <c r="H21" s="47">
        <v>9</v>
      </c>
      <c r="I21" s="45" t="s">
        <v>32</v>
      </c>
      <c r="J21" s="9">
        <v>0.79</v>
      </c>
      <c r="K21" s="10">
        <v>16.46</v>
      </c>
      <c r="L21" s="11">
        <v>36.76</v>
      </c>
      <c r="M21" s="11">
        <v>57.8</v>
      </c>
      <c r="N21" s="12">
        <v>120.65</v>
      </c>
      <c r="O21" s="9" t="s">
        <v>14</v>
      </c>
      <c r="P21" s="256" t="s">
        <v>100</v>
      </c>
      <c r="Q21" s="258" t="s">
        <v>101</v>
      </c>
      <c r="R21" s="58">
        <f t="shared" si="6"/>
        <v>16.46</v>
      </c>
      <c r="S21" s="59">
        <f t="shared" si="7"/>
        <v>20.299999999999997</v>
      </c>
      <c r="T21" s="59">
        <f t="shared" ref="T21" si="8">IF(M21="","",M21-L21)</f>
        <v>21.04</v>
      </c>
      <c r="U21" s="60">
        <f t="shared" ref="U21" si="9">IF(N21="","",N21-M21-40)</f>
        <v>22.850000000000009</v>
      </c>
      <c r="Y21" s="19"/>
      <c r="AA21" s="7"/>
    </row>
    <row r="22" spans="1:29" s="2" customFormat="1" ht="30" customHeight="1" x14ac:dyDescent="0.15">
      <c r="A22" s="329">
        <v>12</v>
      </c>
      <c r="B22" s="331" t="s">
        <v>59</v>
      </c>
      <c r="C22" s="332">
        <v>50</v>
      </c>
      <c r="D22" s="334" t="s">
        <v>21</v>
      </c>
      <c r="E22" s="52" t="s">
        <v>60</v>
      </c>
      <c r="F22" s="50">
        <v>40</v>
      </c>
      <c r="G22" s="38">
        <v>3</v>
      </c>
      <c r="H22" s="47">
        <v>1</v>
      </c>
      <c r="I22" s="45" t="s">
        <v>32</v>
      </c>
      <c r="J22" s="9" t="s">
        <v>91</v>
      </c>
      <c r="K22" s="10"/>
      <c r="L22" s="11"/>
      <c r="M22" s="11" t="s">
        <v>14</v>
      </c>
      <c r="N22" s="12" t="s">
        <v>14</v>
      </c>
      <c r="O22" s="9" t="s">
        <v>14</v>
      </c>
      <c r="P22" s="176"/>
      <c r="Q22" s="177"/>
      <c r="R22" s="49" t="str">
        <f>IF(K22="","",K22)</f>
        <v/>
      </c>
      <c r="S22" s="11" t="str">
        <f t="shared" si="7"/>
        <v/>
      </c>
      <c r="T22" s="11" t="s">
        <v>14</v>
      </c>
      <c r="U22" s="13" t="s">
        <v>14</v>
      </c>
      <c r="Y22" s="19"/>
      <c r="AA22" s="7"/>
    </row>
    <row r="23" spans="1:29" s="2" customFormat="1" ht="30" customHeight="1" x14ac:dyDescent="0.15">
      <c r="A23" s="330"/>
      <c r="B23" s="330"/>
      <c r="C23" s="333"/>
      <c r="D23" s="335"/>
      <c r="E23" s="53" t="s">
        <v>30</v>
      </c>
      <c r="F23" s="51">
        <v>38</v>
      </c>
      <c r="G23" s="39">
        <v>5</v>
      </c>
      <c r="H23" s="46">
        <v>9</v>
      </c>
      <c r="I23" s="44" t="s">
        <v>32</v>
      </c>
      <c r="J23" s="14">
        <v>0.65</v>
      </c>
      <c r="K23" s="15">
        <v>16.899999999999999</v>
      </c>
      <c r="L23" s="16">
        <v>37.909999999999997</v>
      </c>
      <c r="M23" s="16" t="s">
        <v>14</v>
      </c>
      <c r="N23" s="17" t="s">
        <v>14</v>
      </c>
      <c r="O23" s="14" t="s">
        <v>14</v>
      </c>
      <c r="P23" s="257" t="s">
        <v>96</v>
      </c>
      <c r="Q23" s="259" t="s">
        <v>97</v>
      </c>
      <c r="R23" s="36">
        <f t="shared" ref="R23" si="10">IF(K23="","",K23)</f>
        <v>16.899999999999999</v>
      </c>
      <c r="S23" s="16">
        <f t="shared" si="7"/>
        <v>21.009999999999998</v>
      </c>
      <c r="T23" s="16" t="s">
        <v>14</v>
      </c>
      <c r="U23" s="18" t="s">
        <v>14</v>
      </c>
      <c r="Y23" s="19"/>
      <c r="AA23" s="7"/>
    </row>
    <row r="24" spans="1:29" s="2" customFormat="1" ht="30" customHeight="1" x14ac:dyDescent="0.15">
      <c r="A24" s="61">
        <v>13</v>
      </c>
      <c r="B24" s="57" t="s">
        <v>61</v>
      </c>
      <c r="C24" s="54">
        <v>50</v>
      </c>
      <c r="D24" s="55" t="s">
        <v>21</v>
      </c>
      <c r="E24" s="62" t="s">
        <v>62</v>
      </c>
      <c r="F24" s="63">
        <v>38</v>
      </c>
      <c r="G24" s="64">
        <v>8</v>
      </c>
      <c r="H24" s="65">
        <v>9</v>
      </c>
      <c r="I24" s="66" t="s">
        <v>32</v>
      </c>
      <c r="J24" s="67">
        <v>0.75</v>
      </c>
      <c r="K24" s="68">
        <v>17.47</v>
      </c>
      <c r="L24" s="59">
        <v>38.630000000000003</v>
      </c>
      <c r="M24" s="59" t="s">
        <v>14</v>
      </c>
      <c r="N24" s="69" t="s">
        <v>14</v>
      </c>
      <c r="O24" s="67" t="s">
        <v>14</v>
      </c>
      <c r="P24" s="180" t="s">
        <v>98</v>
      </c>
      <c r="Q24" s="181" t="s">
        <v>99</v>
      </c>
      <c r="R24" s="58">
        <f>IF(K24="","",K24)</f>
        <v>17.47</v>
      </c>
      <c r="S24" s="59">
        <f t="shared" si="7"/>
        <v>21.160000000000004</v>
      </c>
      <c r="T24" s="59" t="s">
        <v>14</v>
      </c>
      <c r="U24" s="60" t="s">
        <v>14</v>
      </c>
      <c r="Y24" s="19"/>
      <c r="AA24" s="7"/>
    </row>
    <row r="25" spans="1:29" s="2" customFormat="1" ht="30" customHeight="1" x14ac:dyDescent="0.15">
      <c r="A25" s="155">
        <v>14</v>
      </c>
      <c r="B25" s="172" t="s">
        <v>51</v>
      </c>
      <c r="C25" s="157">
        <v>100</v>
      </c>
      <c r="D25" s="156" t="s">
        <v>17</v>
      </c>
      <c r="E25" s="202" t="s">
        <v>26</v>
      </c>
      <c r="F25" s="217">
        <v>126</v>
      </c>
      <c r="G25" s="218">
        <v>2</v>
      </c>
      <c r="H25" s="219">
        <v>0</v>
      </c>
      <c r="I25" s="220" t="s">
        <v>32</v>
      </c>
      <c r="J25" s="144">
        <v>0.73</v>
      </c>
      <c r="K25" s="215">
        <v>18.489999999999998</v>
      </c>
      <c r="L25" s="22">
        <v>41.37</v>
      </c>
      <c r="M25" s="22">
        <v>102.54</v>
      </c>
      <c r="N25" s="143">
        <v>127.16</v>
      </c>
      <c r="O25" s="144" t="s">
        <v>19</v>
      </c>
      <c r="P25" s="221" t="s">
        <v>104</v>
      </c>
      <c r="Q25" s="222" t="s">
        <v>119</v>
      </c>
      <c r="R25" s="42">
        <f t="shared" ref="R25" si="11">IF(K25="","",K25)</f>
        <v>18.489999999999998</v>
      </c>
      <c r="S25" s="22">
        <f t="shared" ref="S25" si="12">IF(L25="","",L25-K25)</f>
        <v>22.88</v>
      </c>
      <c r="T25" s="22">
        <f>IF(M25="","",M25-L25-40)</f>
        <v>21.170000000000009</v>
      </c>
      <c r="U25" s="23">
        <f>IF(N25="","",N25-M25)</f>
        <v>24.61999999999999</v>
      </c>
      <c r="Y25" s="19"/>
      <c r="AA25" s="7"/>
    </row>
    <row r="26" spans="1:29" s="2" customFormat="1" ht="30" customHeight="1" x14ac:dyDescent="0.15">
      <c r="A26" s="56">
        <v>17</v>
      </c>
      <c r="B26" s="57" t="s">
        <v>52</v>
      </c>
      <c r="C26" s="54">
        <v>100</v>
      </c>
      <c r="D26" s="55" t="s">
        <v>53</v>
      </c>
      <c r="E26" s="52" t="s">
        <v>29</v>
      </c>
      <c r="F26" s="50">
        <v>117</v>
      </c>
      <c r="G26" s="38">
        <v>2</v>
      </c>
      <c r="H26" s="47">
        <v>7</v>
      </c>
      <c r="I26" s="45" t="s">
        <v>32</v>
      </c>
      <c r="J26" s="9">
        <v>0.7</v>
      </c>
      <c r="K26" s="10">
        <v>14.82</v>
      </c>
      <c r="L26" s="11">
        <v>33.549999999999997</v>
      </c>
      <c r="M26" s="11">
        <v>52.27</v>
      </c>
      <c r="N26" s="12">
        <v>113.49</v>
      </c>
      <c r="O26" s="9" t="s">
        <v>14</v>
      </c>
      <c r="P26" s="256" t="s">
        <v>123</v>
      </c>
      <c r="Q26" s="258" t="s">
        <v>124</v>
      </c>
      <c r="R26" s="58">
        <f t="shared" ref="R26" si="13">IF(K26="","",K26)</f>
        <v>14.82</v>
      </c>
      <c r="S26" s="59">
        <f t="shared" ref="S26:S62" si="14">IF(L26="","",L26-K26)</f>
        <v>18.729999999999997</v>
      </c>
      <c r="T26" s="59">
        <f t="shared" ref="T26" si="15">IF(M26="","",M26-L26)</f>
        <v>18.720000000000006</v>
      </c>
      <c r="U26" s="60">
        <f t="shared" ref="U26" si="16">IF(N26="","",N26-M26-40)</f>
        <v>21.219999999999992</v>
      </c>
      <c r="Y26" s="19"/>
      <c r="AA26" s="7"/>
    </row>
    <row r="27" spans="1:29" s="2" customFormat="1" ht="30" customHeight="1" x14ac:dyDescent="0.15">
      <c r="A27" s="329">
        <v>19</v>
      </c>
      <c r="B27" s="331" t="s">
        <v>51</v>
      </c>
      <c r="C27" s="332">
        <v>50</v>
      </c>
      <c r="D27" s="334" t="s">
        <v>23</v>
      </c>
      <c r="E27" s="52" t="s">
        <v>67</v>
      </c>
      <c r="F27" s="50">
        <v>35</v>
      </c>
      <c r="G27" s="38">
        <v>2</v>
      </c>
      <c r="H27" s="47">
        <v>1</v>
      </c>
      <c r="I27" s="45" t="s">
        <v>32</v>
      </c>
      <c r="J27" s="9">
        <v>0.82</v>
      </c>
      <c r="K27" s="10">
        <v>16.100000000000001</v>
      </c>
      <c r="L27" s="11">
        <v>35.07</v>
      </c>
      <c r="M27" s="11" t="s">
        <v>14</v>
      </c>
      <c r="N27" s="12" t="s">
        <v>14</v>
      </c>
      <c r="O27" s="9" t="s">
        <v>14</v>
      </c>
      <c r="P27" s="256" t="s">
        <v>113</v>
      </c>
      <c r="Q27" s="258" t="s">
        <v>115</v>
      </c>
      <c r="R27" s="49">
        <f>IF(K27="","",K27)</f>
        <v>16.100000000000001</v>
      </c>
      <c r="S27" s="11">
        <f t="shared" si="14"/>
        <v>18.97</v>
      </c>
      <c r="T27" s="11" t="s">
        <v>14</v>
      </c>
      <c r="U27" s="13" t="s">
        <v>14</v>
      </c>
      <c r="Y27" s="19"/>
      <c r="AA27" s="7"/>
    </row>
    <row r="28" spans="1:29" s="2" customFormat="1" ht="30" customHeight="1" x14ac:dyDescent="0.15">
      <c r="A28" s="330"/>
      <c r="B28" s="330"/>
      <c r="C28" s="333"/>
      <c r="D28" s="335"/>
      <c r="E28" s="53" t="s">
        <v>28</v>
      </c>
      <c r="F28" s="51">
        <v>35</v>
      </c>
      <c r="G28" s="39">
        <v>3</v>
      </c>
      <c r="H28" s="46">
        <v>9</v>
      </c>
      <c r="I28" s="44" t="s">
        <v>32</v>
      </c>
      <c r="J28" s="14">
        <v>0.89</v>
      </c>
      <c r="K28" s="15">
        <v>17.010000000000002</v>
      </c>
      <c r="L28" s="16">
        <v>38.33</v>
      </c>
      <c r="M28" s="16" t="s">
        <v>14</v>
      </c>
      <c r="N28" s="17" t="s">
        <v>14</v>
      </c>
      <c r="O28" s="14" t="s">
        <v>14</v>
      </c>
      <c r="P28" s="257" t="s">
        <v>114</v>
      </c>
      <c r="Q28" s="259" t="s">
        <v>115</v>
      </c>
      <c r="R28" s="36">
        <f t="shared" ref="R28" si="17">IF(K28="","",K28)</f>
        <v>17.010000000000002</v>
      </c>
      <c r="S28" s="16">
        <f t="shared" si="14"/>
        <v>21.319999999999997</v>
      </c>
      <c r="T28" s="16" t="s">
        <v>14</v>
      </c>
      <c r="U28" s="18" t="s">
        <v>14</v>
      </c>
      <c r="Y28" s="19"/>
      <c r="AA28" s="7"/>
    </row>
    <row r="29" spans="1:29" s="2" customFormat="1" ht="30" customHeight="1" x14ac:dyDescent="0.15">
      <c r="A29" s="329">
        <v>22</v>
      </c>
      <c r="B29" s="331" t="s">
        <v>54</v>
      </c>
      <c r="C29" s="332">
        <v>200</v>
      </c>
      <c r="D29" s="334" t="s">
        <v>65</v>
      </c>
      <c r="E29" s="336" t="s">
        <v>47</v>
      </c>
      <c r="F29" s="338">
        <v>230</v>
      </c>
      <c r="G29" s="340">
        <v>2</v>
      </c>
      <c r="H29" s="342">
        <v>8</v>
      </c>
      <c r="I29" s="344" t="s">
        <v>32</v>
      </c>
      <c r="J29" s="144">
        <v>0.7</v>
      </c>
      <c r="K29" s="215">
        <v>13.05</v>
      </c>
      <c r="L29" s="22">
        <v>28.81</v>
      </c>
      <c r="M29" s="22" t="s">
        <v>128</v>
      </c>
      <c r="N29" s="143">
        <v>107.56</v>
      </c>
      <c r="O29" s="323" t="s">
        <v>20</v>
      </c>
      <c r="P29" s="325" t="s">
        <v>111</v>
      </c>
      <c r="Q29" s="327" t="s">
        <v>112</v>
      </c>
      <c r="R29" s="42">
        <f>IF(K29="","",K29)</f>
        <v>13.05</v>
      </c>
      <c r="S29" s="22">
        <f t="shared" si="14"/>
        <v>15.759999999999998</v>
      </c>
      <c r="T29" s="22" t="s">
        <v>128</v>
      </c>
      <c r="U29" s="23">
        <f>IF(N29="","",N29-L29-40)</f>
        <v>38.75</v>
      </c>
    </row>
    <row r="30" spans="1:29" s="2" customFormat="1" ht="30" customHeight="1" x14ac:dyDescent="0.15">
      <c r="A30" s="330"/>
      <c r="B30" s="330"/>
      <c r="C30" s="333"/>
      <c r="D30" s="335"/>
      <c r="E30" s="337"/>
      <c r="F30" s="339"/>
      <c r="G30" s="341"/>
      <c r="H30" s="343"/>
      <c r="I30" s="345"/>
      <c r="J30" s="14" t="s">
        <v>20</v>
      </c>
      <c r="K30" s="15">
        <v>127.13</v>
      </c>
      <c r="L30" s="16">
        <v>151.34</v>
      </c>
      <c r="M30" s="16" t="s">
        <v>128</v>
      </c>
      <c r="N30" s="17">
        <v>228.49</v>
      </c>
      <c r="O30" s="324"/>
      <c r="P30" s="326"/>
      <c r="Q30" s="328"/>
      <c r="R30" s="36">
        <f>IF(K30="","",K30-N29)</f>
        <v>19.569999999999993</v>
      </c>
      <c r="S30" s="16">
        <f t="shared" si="14"/>
        <v>24.210000000000008</v>
      </c>
      <c r="T30" s="16" t="s">
        <v>128</v>
      </c>
      <c r="U30" s="18">
        <f>IF(N30="","",N30-L30-40)</f>
        <v>37.150000000000006</v>
      </c>
      <c r="Y30" s="19"/>
      <c r="AA30" s="7"/>
      <c r="AB30" s="1"/>
    </row>
    <row r="31" spans="1:29" s="2" customFormat="1" ht="30" hidden="1" customHeight="1" x14ac:dyDescent="0.15">
      <c r="A31" s="304">
        <v>24</v>
      </c>
      <c r="B31" s="316" t="s">
        <v>57</v>
      </c>
      <c r="C31" s="307">
        <v>400</v>
      </c>
      <c r="D31" s="275" t="s">
        <v>23</v>
      </c>
      <c r="E31" s="288" t="s">
        <v>24</v>
      </c>
      <c r="F31" s="309">
        <v>432</v>
      </c>
      <c r="G31" s="292"/>
      <c r="H31" s="294"/>
      <c r="I31" s="296" t="s">
        <v>32</v>
      </c>
      <c r="J31" s="74"/>
      <c r="K31" s="75"/>
      <c r="L31" s="76"/>
      <c r="M31" s="76"/>
      <c r="N31" s="77"/>
      <c r="O31" s="320" t="s">
        <v>20</v>
      </c>
      <c r="P31" s="314"/>
      <c r="Q31" s="315"/>
      <c r="R31" s="96" t="str">
        <f>IF(K31="","",K31)</f>
        <v/>
      </c>
      <c r="S31" s="97" t="str">
        <f t="shared" si="14"/>
        <v/>
      </c>
      <c r="T31" s="97" t="str">
        <f t="shared" ref="T31:T33" si="18">IF(M31="","",M31-L31)</f>
        <v/>
      </c>
      <c r="U31" s="98" t="str">
        <f>IF(N31="","",N31-M31-40)</f>
        <v/>
      </c>
      <c r="Y31" s="19"/>
      <c r="AA31" s="7"/>
      <c r="AC31" s="1"/>
    </row>
    <row r="32" spans="1:29" s="2" customFormat="1" ht="30" hidden="1" customHeight="1" x14ac:dyDescent="0.15">
      <c r="A32" s="383"/>
      <c r="B32" s="384"/>
      <c r="C32" s="386"/>
      <c r="D32" s="276"/>
      <c r="E32" s="387"/>
      <c r="F32" s="310"/>
      <c r="G32" s="312"/>
      <c r="H32" s="313"/>
      <c r="I32" s="322"/>
      <c r="J32" s="113" t="s">
        <v>14</v>
      </c>
      <c r="K32" s="114"/>
      <c r="L32" s="78"/>
      <c r="M32" s="78"/>
      <c r="N32" s="115"/>
      <c r="O32" s="298"/>
      <c r="P32" s="300"/>
      <c r="Q32" s="302"/>
      <c r="R32" s="96" t="str">
        <f>IF(K32="","",K32-N31)</f>
        <v/>
      </c>
      <c r="S32" s="97" t="str">
        <f t="shared" si="14"/>
        <v/>
      </c>
      <c r="T32" s="97" t="str">
        <f t="shared" si="18"/>
        <v/>
      </c>
      <c r="U32" s="98" t="str">
        <f>IF(N32="","",N32-M32-40)</f>
        <v/>
      </c>
      <c r="V32" s="20"/>
      <c r="W32" s="20"/>
      <c r="X32" s="20"/>
      <c r="Y32" s="19"/>
      <c r="AA32" s="21"/>
      <c r="AB32" s="1"/>
    </row>
    <row r="33" spans="1:28" s="2" customFormat="1" ht="30" hidden="1" customHeight="1" x14ac:dyDescent="0.15">
      <c r="A33" s="383"/>
      <c r="B33" s="384"/>
      <c r="C33" s="386"/>
      <c r="D33" s="276"/>
      <c r="E33" s="387"/>
      <c r="F33" s="310"/>
      <c r="G33" s="312"/>
      <c r="H33" s="313"/>
      <c r="I33" s="322"/>
      <c r="J33" s="113" t="s">
        <v>14</v>
      </c>
      <c r="K33" s="114"/>
      <c r="L33" s="78"/>
      <c r="M33" s="78"/>
      <c r="N33" s="115"/>
      <c r="O33" s="298"/>
      <c r="P33" s="300"/>
      <c r="Q33" s="302"/>
      <c r="R33" s="96" t="str">
        <f>IF(K33="","",K33-N32)</f>
        <v/>
      </c>
      <c r="S33" s="97" t="str">
        <f t="shared" si="14"/>
        <v/>
      </c>
      <c r="T33" s="97" t="str">
        <f t="shared" si="18"/>
        <v/>
      </c>
      <c r="U33" s="98" t="str">
        <f>IF(N33="","",N33-M33-40)</f>
        <v/>
      </c>
      <c r="V33" s="20"/>
      <c r="W33" s="20"/>
      <c r="X33" s="20"/>
      <c r="Y33" s="19"/>
      <c r="AA33" s="21"/>
      <c r="AB33" s="19"/>
    </row>
    <row r="34" spans="1:28" s="2" customFormat="1" ht="30" hidden="1" customHeight="1" x14ac:dyDescent="0.15">
      <c r="A34" s="305"/>
      <c r="B34" s="385"/>
      <c r="C34" s="308"/>
      <c r="D34" s="277"/>
      <c r="E34" s="289"/>
      <c r="F34" s="311"/>
      <c r="G34" s="293"/>
      <c r="H34" s="295"/>
      <c r="I34" s="297"/>
      <c r="J34" s="84" t="s">
        <v>14</v>
      </c>
      <c r="K34" s="99"/>
      <c r="L34" s="86"/>
      <c r="M34" s="86"/>
      <c r="N34" s="109"/>
      <c r="O34" s="299"/>
      <c r="P34" s="301"/>
      <c r="Q34" s="303"/>
      <c r="R34" s="85" t="str">
        <f>IF(K34="","",K34-N33)</f>
        <v/>
      </c>
      <c r="S34" s="86" t="str">
        <f t="shared" si="14"/>
        <v/>
      </c>
      <c r="T34" s="86" t="s">
        <v>71</v>
      </c>
      <c r="U34" s="87" t="str">
        <f>IF(N34="","",N34-L34-40)</f>
        <v/>
      </c>
      <c r="V34" s="20"/>
      <c r="W34" s="20"/>
      <c r="X34" s="20"/>
      <c r="Y34" s="19"/>
      <c r="AA34" s="21"/>
      <c r="AB34" s="19"/>
    </row>
    <row r="35" spans="1:28" s="2" customFormat="1" ht="30" hidden="1" customHeight="1" x14ac:dyDescent="0.15">
      <c r="A35" s="95">
        <v>25</v>
      </c>
      <c r="B35" s="89" t="s">
        <v>55</v>
      </c>
      <c r="C35" s="90">
        <v>100</v>
      </c>
      <c r="D35" s="91" t="s">
        <v>23</v>
      </c>
      <c r="E35" s="101" t="s">
        <v>27</v>
      </c>
      <c r="F35" s="102">
        <v>100</v>
      </c>
      <c r="G35" s="224"/>
      <c r="H35" s="225"/>
      <c r="I35" s="103" t="s">
        <v>32</v>
      </c>
      <c r="J35" s="104"/>
      <c r="K35" s="105"/>
      <c r="L35" s="93"/>
      <c r="M35" s="93"/>
      <c r="N35" s="106"/>
      <c r="O35" s="104" t="s">
        <v>14</v>
      </c>
      <c r="P35" s="186"/>
      <c r="Q35" s="187"/>
      <c r="R35" s="92" t="str">
        <f t="shared" ref="R35" si="19">IF(K35="","",K35)</f>
        <v/>
      </c>
      <c r="S35" s="93" t="str">
        <f t="shared" si="14"/>
        <v/>
      </c>
      <c r="T35" s="93" t="s">
        <v>71</v>
      </c>
      <c r="U35" s="94" t="str">
        <f>IF(N35="","",N35-L35-40)</f>
        <v/>
      </c>
      <c r="Y35" s="19"/>
      <c r="AA35" s="7"/>
    </row>
    <row r="36" spans="1:28" s="2" customFormat="1" ht="30" hidden="1" customHeight="1" x14ac:dyDescent="0.15">
      <c r="A36" s="304">
        <v>26</v>
      </c>
      <c r="B36" s="306" t="s">
        <v>63</v>
      </c>
      <c r="C36" s="307">
        <v>50</v>
      </c>
      <c r="D36" s="275" t="s">
        <v>23</v>
      </c>
      <c r="E36" s="70" t="s">
        <v>34</v>
      </c>
      <c r="F36" s="150">
        <v>27.5</v>
      </c>
      <c r="G36" s="71"/>
      <c r="H36" s="72"/>
      <c r="I36" s="73" t="s">
        <v>32</v>
      </c>
      <c r="J36" s="74"/>
      <c r="K36" s="75"/>
      <c r="L36" s="76"/>
      <c r="M36" s="76" t="s">
        <v>14</v>
      </c>
      <c r="N36" s="77" t="s">
        <v>14</v>
      </c>
      <c r="O36" s="74" t="s">
        <v>14</v>
      </c>
      <c r="P36" s="182"/>
      <c r="Q36" s="183"/>
      <c r="R36" s="107" t="str">
        <f>IF(K36="","",K36)</f>
        <v/>
      </c>
      <c r="S36" s="76" t="str">
        <f t="shared" si="14"/>
        <v/>
      </c>
      <c r="T36" s="76" t="s">
        <v>14</v>
      </c>
      <c r="U36" s="108" t="s">
        <v>14</v>
      </c>
      <c r="Y36" s="19"/>
      <c r="AA36" s="7"/>
    </row>
    <row r="37" spans="1:28" s="2" customFormat="1" ht="30" hidden="1" customHeight="1" x14ac:dyDescent="0.15">
      <c r="A37" s="305"/>
      <c r="B37" s="321"/>
      <c r="C37" s="308"/>
      <c r="D37" s="277"/>
      <c r="E37" s="80" t="s">
        <v>49</v>
      </c>
      <c r="F37" s="151">
        <v>26</v>
      </c>
      <c r="G37" s="81"/>
      <c r="H37" s="82"/>
      <c r="I37" s="83" t="s">
        <v>32</v>
      </c>
      <c r="J37" s="84"/>
      <c r="K37" s="99"/>
      <c r="L37" s="86"/>
      <c r="M37" s="86" t="s">
        <v>14</v>
      </c>
      <c r="N37" s="109" t="s">
        <v>14</v>
      </c>
      <c r="O37" s="84" t="s">
        <v>14</v>
      </c>
      <c r="P37" s="184"/>
      <c r="Q37" s="185"/>
      <c r="R37" s="85" t="str">
        <f t="shared" ref="R37" si="20">IF(K37="","",K37)</f>
        <v/>
      </c>
      <c r="S37" s="86" t="str">
        <f t="shared" si="14"/>
        <v/>
      </c>
      <c r="T37" s="86" t="s">
        <v>14</v>
      </c>
      <c r="U37" s="87" t="s">
        <v>14</v>
      </c>
      <c r="Y37" s="19"/>
      <c r="AA37" s="7"/>
    </row>
    <row r="38" spans="1:28" s="2" customFormat="1" ht="30" hidden="1" customHeight="1" x14ac:dyDescent="0.15">
      <c r="A38" s="304">
        <v>27</v>
      </c>
      <c r="B38" s="306" t="s">
        <v>61</v>
      </c>
      <c r="C38" s="307">
        <v>50</v>
      </c>
      <c r="D38" s="275" t="s">
        <v>23</v>
      </c>
      <c r="E38" s="70" t="s">
        <v>68</v>
      </c>
      <c r="F38" s="150">
        <v>34</v>
      </c>
      <c r="G38" s="71"/>
      <c r="H38" s="72"/>
      <c r="I38" s="73" t="s">
        <v>32</v>
      </c>
      <c r="J38" s="74"/>
      <c r="K38" s="75"/>
      <c r="L38" s="76"/>
      <c r="M38" s="76" t="s">
        <v>14</v>
      </c>
      <c r="N38" s="77" t="s">
        <v>14</v>
      </c>
      <c r="O38" s="74" t="s">
        <v>14</v>
      </c>
      <c r="P38" s="182"/>
      <c r="Q38" s="183"/>
      <c r="R38" s="107" t="str">
        <f>IF(K38="","",K38)</f>
        <v/>
      </c>
      <c r="S38" s="76" t="str">
        <f>IF(L38="","",L38)</f>
        <v/>
      </c>
      <c r="T38" s="76" t="s">
        <v>14</v>
      </c>
      <c r="U38" s="108" t="s">
        <v>14</v>
      </c>
      <c r="Y38" s="19"/>
      <c r="AA38" s="7"/>
    </row>
    <row r="39" spans="1:28" s="2" customFormat="1" ht="30" hidden="1" customHeight="1" x14ac:dyDescent="0.15">
      <c r="A39" s="305"/>
      <c r="B39" s="321"/>
      <c r="C39" s="308"/>
      <c r="D39" s="277"/>
      <c r="E39" s="80" t="s">
        <v>70</v>
      </c>
      <c r="F39" s="151" t="s">
        <v>71</v>
      </c>
      <c r="G39" s="81"/>
      <c r="H39" s="82"/>
      <c r="I39" s="83" t="s">
        <v>32</v>
      </c>
      <c r="J39" s="84"/>
      <c r="K39" s="99"/>
      <c r="L39" s="86"/>
      <c r="M39" s="86" t="s">
        <v>14</v>
      </c>
      <c r="N39" s="109" t="s">
        <v>14</v>
      </c>
      <c r="O39" s="84" t="s">
        <v>14</v>
      </c>
      <c r="P39" s="184"/>
      <c r="Q39" s="185"/>
      <c r="R39" s="85" t="str">
        <f t="shared" ref="R39:R42" si="21">IF(K39="","",K39)</f>
        <v/>
      </c>
      <c r="S39" s="86" t="str">
        <f t="shared" ref="S39:S51" si="22">IF(L39="","",L39-K39)</f>
        <v/>
      </c>
      <c r="T39" s="86" t="s">
        <v>14</v>
      </c>
      <c r="U39" s="87" t="s">
        <v>14</v>
      </c>
      <c r="Y39" s="19"/>
      <c r="AA39" s="7"/>
    </row>
    <row r="40" spans="1:28" s="2" customFormat="1" ht="30" hidden="1" customHeight="1" x14ac:dyDescent="0.15">
      <c r="A40" s="88">
        <v>28</v>
      </c>
      <c r="B40" s="89" t="s">
        <v>51</v>
      </c>
      <c r="C40" s="90">
        <v>100</v>
      </c>
      <c r="D40" s="226" t="s">
        <v>21</v>
      </c>
      <c r="E40" s="101" t="s">
        <v>56</v>
      </c>
      <c r="F40" s="102">
        <v>131</v>
      </c>
      <c r="G40" s="224"/>
      <c r="H40" s="225"/>
      <c r="I40" s="103" t="s">
        <v>32</v>
      </c>
      <c r="J40" s="104"/>
      <c r="K40" s="105"/>
      <c r="L40" s="93"/>
      <c r="M40" s="93"/>
      <c r="N40" s="106"/>
      <c r="O40" s="104" t="s">
        <v>14</v>
      </c>
      <c r="P40" s="186"/>
      <c r="Q40" s="187"/>
      <c r="R40" s="92" t="str">
        <f t="shared" si="21"/>
        <v/>
      </c>
      <c r="S40" s="93" t="str">
        <f t="shared" si="22"/>
        <v/>
      </c>
      <c r="T40" s="93" t="str">
        <f t="shared" ref="T40:T42" si="23">IF(M40="","",M40-L40)</f>
        <v/>
      </c>
      <c r="U40" s="94" t="str">
        <f t="shared" ref="U40" si="24">IF(N40="","",N40-M40-40)</f>
        <v/>
      </c>
      <c r="Y40" s="19"/>
      <c r="AA40" s="7"/>
    </row>
    <row r="41" spans="1:28" s="239" customFormat="1" ht="30" hidden="1" customHeight="1" x14ac:dyDescent="0.15">
      <c r="A41" s="168">
        <v>30</v>
      </c>
      <c r="B41" s="175" t="s">
        <v>51</v>
      </c>
      <c r="C41" s="167">
        <v>100</v>
      </c>
      <c r="D41" s="174" t="s">
        <v>17</v>
      </c>
      <c r="E41" s="110" t="s">
        <v>26</v>
      </c>
      <c r="F41" s="154">
        <v>126</v>
      </c>
      <c r="G41" s="234"/>
      <c r="H41" s="235"/>
      <c r="I41" s="236" t="s">
        <v>32</v>
      </c>
      <c r="J41" s="117"/>
      <c r="K41" s="118"/>
      <c r="L41" s="97"/>
      <c r="M41" s="97"/>
      <c r="N41" s="119"/>
      <c r="O41" s="117" t="s">
        <v>14</v>
      </c>
      <c r="P41" s="237"/>
      <c r="Q41" s="238"/>
      <c r="R41" s="96" t="str">
        <f t="shared" si="21"/>
        <v/>
      </c>
      <c r="S41" s="97" t="str">
        <f t="shared" si="22"/>
        <v/>
      </c>
      <c r="T41" s="97" t="str">
        <f t="shared" si="23"/>
        <v/>
      </c>
      <c r="U41" s="98" t="str">
        <f>IF(N41="","",N41-M41-40)</f>
        <v/>
      </c>
      <c r="Y41" s="240"/>
      <c r="AA41" s="241"/>
    </row>
    <row r="42" spans="1:28" s="239" customFormat="1" ht="30" hidden="1" customHeight="1" x14ac:dyDescent="0.15">
      <c r="A42" s="88">
        <v>33</v>
      </c>
      <c r="B42" s="89" t="s">
        <v>52</v>
      </c>
      <c r="C42" s="90">
        <v>100</v>
      </c>
      <c r="D42" s="91" t="s">
        <v>22</v>
      </c>
      <c r="E42" s="70" t="s">
        <v>29</v>
      </c>
      <c r="F42" s="150">
        <v>117</v>
      </c>
      <c r="G42" s="71"/>
      <c r="H42" s="72"/>
      <c r="I42" s="73" t="s">
        <v>32</v>
      </c>
      <c r="J42" s="74"/>
      <c r="K42" s="75"/>
      <c r="L42" s="76"/>
      <c r="M42" s="76"/>
      <c r="N42" s="77"/>
      <c r="O42" s="74" t="s">
        <v>14</v>
      </c>
      <c r="P42" s="182"/>
      <c r="Q42" s="183"/>
      <c r="R42" s="92" t="str">
        <f t="shared" si="21"/>
        <v/>
      </c>
      <c r="S42" s="93" t="str">
        <f t="shared" si="22"/>
        <v/>
      </c>
      <c r="T42" s="93" t="str">
        <f t="shared" si="23"/>
        <v/>
      </c>
      <c r="U42" s="94" t="str">
        <f t="shared" ref="U42" si="25">IF(N42="","",N42-M42-40)</f>
        <v/>
      </c>
      <c r="Y42" s="240"/>
      <c r="AA42" s="241"/>
    </row>
    <row r="43" spans="1:28" s="239" customFormat="1" ht="30" hidden="1" customHeight="1" x14ac:dyDescent="0.15">
      <c r="A43" s="304">
        <v>35</v>
      </c>
      <c r="B43" s="306" t="s">
        <v>51</v>
      </c>
      <c r="C43" s="307">
        <v>50</v>
      </c>
      <c r="D43" s="275" t="s">
        <v>23</v>
      </c>
      <c r="E43" s="70" t="s">
        <v>67</v>
      </c>
      <c r="F43" s="150">
        <v>35</v>
      </c>
      <c r="G43" s="71"/>
      <c r="H43" s="72"/>
      <c r="I43" s="73" t="s">
        <v>32</v>
      </c>
      <c r="J43" s="74"/>
      <c r="K43" s="75"/>
      <c r="L43" s="76"/>
      <c r="M43" s="76" t="s">
        <v>14</v>
      </c>
      <c r="N43" s="77" t="s">
        <v>14</v>
      </c>
      <c r="O43" s="74" t="s">
        <v>14</v>
      </c>
      <c r="P43" s="182"/>
      <c r="Q43" s="183"/>
      <c r="R43" s="107" t="str">
        <f>IF(K43="","",K43)</f>
        <v/>
      </c>
      <c r="S43" s="76" t="str">
        <f t="shared" si="22"/>
        <v/>
      </c>
      <c r="T43" s="76" t="s">
        <v>14</v>
      </c>
      <c r="U43" s="108" t="s">
        <v>14</v>
      </c>
      <c r="Y43" s="240"/>
      <c r="AA43" s="241"/>
    </row>
    <row r="44" spans="1:28" s="239" customFormat="1" ht="30" hidden="1" customHeight="1" x14ac:dyDescent="0.15">
      <c r="A44" s="305"/>
      <c r="B44" s="321"/>
      <c r="C44" s="308"/>
      <c r="D44" s="277"/>
      <c r="E44" s="80" t="s">
        <v>28</v>
      </c>
      <c r="F44" s="151">
        <v>35</v>
      </c>
      <c r="G44" s="81"/>
      <c r="H44" s="82"/>
      <c r="I44" s="83" t="s">
        <v>32</v>
      </c>
      <c r="J44" s="84"/>
      <c r="K44" s="99"/>
      <c r="L44" s="86"/>
      <c r="M44" s="86" t="s">
        <v>14</v>
      </c>
      <c r="N44" s="109" t="s">
        <v>14</v>
      </c>
      <c r="O44" s="84" t="s">
        <v>14</v>
      </c>
      <c r="P44" s="184"/>
      <c r="Q44" s="185"/>
      <c r="R44" s="85" t="str">
        <f t="shared" ref="R44" si="26">IF(K44="","",K44)</f>
        <v/>
      </c>
      <c r="S44" s="86" t="str">
        <f t="shared" si="22"/>
        <v/>
      </c>
      <c r="T44" s="86" t="s">
        <v>14</v>
      </c>
      <c r="U44" s="87" t="s">
        <v>14</v>
      </c>
      <c r="Y44" s="240"/>
      <c r="AA44" s="241"/>
    </row>
    <row r="45" spans="1:28" s="239" customFormat="1" ht="30" hidden="1" customHeight="1" x14ac:dyDescent="0.15">
      <c r="A45" s="304">
        <v>38</v>
      </c>
      <c r="B45" s="306" t="s">
        <v>54</v>
      </c>
      <c r="C45" s="307">
        <v>200</v>
      </c>
      <c r="D45" s="275" t="s">
        <v>65</v>
      </c>
      <c r="E45" s="288" t="s">
        <v>47</v>
      </c>
      <c r="F45" s="309">
        <v>230</v>
      </c>
      <c r="G45" s="292"/>
      <c r="H45" s="294"/>
      <c r="I45" s="296" t="s">
        <v>32</v>
      </c>
      <c r="J45" s="117"/>
      <c r="K45" s="118"/>
      <c r="L45" s="97"/>
      <c r="M45" s="97"/>
      <c r="N45" s="119"/>
      <c r="O45" s="320" t="s">
        <v>20</v>
      </c>
      <c r="P45" s="314"/>
      <c r="Q45" s="315"/>
      <c r="R45" s="96" t="str">
        <f>IF(K45="","",K45)</f>
        <v/>
      </c>
      <c r="S45" s="97" t="str">
        <f t="shared" si="22"/>
        <v/>
      </c>
      <c r="T45" s="97" t="str">
        <f t="shared" ref="T45" si="27">IF(M45="","",M45-L45)</f>
        <v/>
      </c>
      <c r="U45" s="98" t="str">
        <f>IF(N45="","",N45-M45-40)</f>
        <v/>
      </c>
    </row>
    <row r="46" spans="1:28" s="239" customFormat="1" ht="30" hidden="1" customHeight="1" x14ac:dyDescent="0.15">
      <c r="A46" s="305"/>
      <c r="B46" s="321"/>
      <c r="C46" s="308"/>
      <c r="D46" s="277"/>
      <c r="E46" s="289"/>
      <c r="F46" s="311"/>
      <c r="G46" s="293"/>
      <c r="H46" s="295"/>
      <c r="I46" s="297"/>
      <c r="J46" s="84" t="s">
        <v>20</v>
      </c>
      <c r="K46" s="99"/>
      <c r="L46" s="86"/>
      <c r="M46" s="86"/>
      <c r="N46" s="109"/>
      <c r="O46" s="299"/>
      <c r="P46" s="301"/>
      <c r="Q46" s="303"/>
      <c r="R46" s="85" t="str">
        <f>IF(K46="","",K46-N45)</f>
        <v/>
      </c>
      <c r="S46" s="86" t="str">
        <f t="shared" si="22"/>
        <v/>
      </c>
      <c r="T46" s="86" t="str">
        <f>IF(M46="","",M46-L46-40)</f>
        <v/>
      </c>
      <c r="U46" s="87" t="str">
        <f t="shared" ref="U46" si="28">IF(N46="","",N46-M46)</f>
        <v/>
      </c>
      <c r="Y46" s="240"/>
      <c r="AA46" s="241"/>
      <c r="AB46" s="242"/>
    </row>
    <row r="47" spans="1:28" s="239" customFormat="1" ht="30" hidden="1" customHeight="1" x14ac:dyDescent="0.15">
      <c r="A47" s="95">
        <v>39</v>
      </c>
      <c r="B47" s="89" t="s">
        <v>55</v>
      </c>
      <c r="C47" s="90">
        <v>100</v>
      </c>
      <c r="D47" s="91" t="s">
        <v>21</v>
      </c>
      <c r="E47" s="70" t="s">
        <v>33</v>
      </c>
      <c r="F47" s="150">
        <v>120</v>
      </c>
      <c r="G47" s="71"/>
      <c r="H47" s="72"/>
      <c r="I47" s="73" t="s">
        <v>32</v>
      </c>
      <c r="J47" s="74"/>
      <c r="K47" s="75"/>
      <c r="L47" s="76"/>
      <c r="M47" s="76"/>
      <c r="N47" s="77"/>
      <c r="O47" s="74" t="s">
        <v>14</v>
      </c>
      <c r="P47" s="182"/>
      <c r="Q47" s="183"/>
      <c r="R47" s="92" t="str">
        <f t="shared" ref="R47" si="29">IF(K47="","",K47)</f>
        <v/>
      </c>
      <c r="S47" s="93" t="str">
        <f t="shared" si="22"/>
        <v/>
      </c>
      <c r="T47" s="93" t="str">
        <f t="shared" ref="T47" si="30">IF(M47="","",M47-L47)</f>
        <v/>
      </c>
      <c r="U47" s="94" t="str">
        <f t="shared" ref="U47" si="31">IF(N47="","",N47-M47-40)</f>
        <v/>
      </c>
      <c r="Y47" s="240"/>
      <c r="AA47" s="241"/>
    </row>
    <row r="48" spans="1:28" s="239" customFormat="1" ht="30" hidden="1" customHeight="1" x14ac:dyDescent="0.15">
      <c r="A48" s="304">
        <v>40</v>
      </c>
      <c r="B48" s="306" t="s">
        <v>59</v>
      </c>
      <c r="C48" s="307">
        <v>50</v>
      </c>
      <c r="D48" s="275" t="s">
        <v>21</v>
      </c>
      <c r="E48" s="70" t="s">
        <v>60</v>
      </c>
      <c r="F48" s="150">
        <v>40</v>
      </c>
      <c r="G48" s="71"/>
      <c r="H48" s="72"/>
      <c r="I48" s="73" t="s">
        <v>32</v>
      </c>
      <c r="J48" s="74"/>
      <c r="K48" s="75"/>
      <c r="L48" s="76"/>
      <c r="M48" s="76" t="s">
        <v>14</v>
      </c>
      <c r="N48" s="77" t="s">
        <v>14</v>
      </c>
      <c r="O48" s="74" t="s">
        <v>14</v>
      </c>
      <c r="P48" s="182"/>
      <c r="Q48" s="183"/>
      <c r="R48" s="107" t="str">
        <f>IF(K48="","",K48)</f>
        <v/>
      </c>
      <c r="S48" s="76" t="str">
        <f t="shared" si="22"/>
        <v/>
      </c>
      <c r="T48" s="76" t="s">
        <v>14</v>
      </c>
      <c r="U48" s="108" t="s">
        <v>14</v>
      </c>
      <c r="Y48" s="240"/>
      <c r="AA48" s="241"/>
    </row>
    <row r="49" spans="1:29" s="239" customFormat="1" ht="30" hidden="1" customHeight="1" x14ac:dyDescent="0.15">
      <c r="A49" s="305"/>
      <c r="B49" s="321"/>
      <c r="C49" s="308"/>
      <c r="D49" s="277"/>
      <c r="E49" s="80" t="s">
        <v>30</v>
      </c>
      <c r="F49" s="151">
        <v>38</v>
      </c>
      <c r="G49" s="81"/>
      <c r="H49" s="82"/>
      <c r="I49" s="83" t="s">
        <v>32</v>
      </c>
      <c r="J49" s="84"/>
      <c r="K49" s="99"/>
      <c r="L49" s="86"/>
      <c r="M49" s="86" t="s">
        <v>14</v>
      </c>
      <c r="N49" s="109" t="s">
        <v>14</v>
      </c>
      <c r="O49" s="84" t="s">
        <v>14</v>
      </c>
      <c r="P49" s="184"/>
      <c r="Q49" s="185"/>
      <c r="R49" s="85" t="str">
        <f t="shared" ref="R49" si="32">IF(K49="","",K49)</f>
        <v/>
      </c>
      <c r="S49" s="86" t="str">
        <f t="shared" si="22"/>
        <v/>
      </c>
      <c r="T49" s="86" t="s">
        <v>14</v>
      </c>
      <c r="U49" s="87" t="s">
        <v>14</v>
      </c>
      <c r="Y49" s="240"/>
      <c r="AA49" s="241"/>
    </row>
    <row r="50" spans="1:29" s="239" customFormat="1" ht="30" hidden="1" customHeight="1" x14ac:dyDescent="0.15">
      <c r="A50" s="146">
        <v>41</v>
      </c>
      <c r="B50" s="147" t="s">
        <v>61</v>
      </c>
      <c r="C50" s="148">
        <v>50</v>
      </c>
      <c r="D50" s="149" t="s">
        <v>21</v>
      </c>
      <c r="E50" s="158" t="s">
        <v>62</v>
      </c>
      <c r="F50" s="169">
        <v>38</v>
      </c>
      <c r="G50" s="227"/>
      <c r="H50" s="228"/>
      <c r="I50" s="229" t="s">
        <v>32</v>
      </c>
      <c r="J50" s="163"/>
      <c r="K50" s="230"/>
      <c r="L50" s="145"/>
      <c r="M50" s="145" t="s">
        <v>14</v>
      </c>
      <c r="N50" s="231" t="s">
        <v>14</v>
      </c>
      <c r="O50" s="163" t="s">
        <v>14</v>
      </c>
      <c r="P50" s="232"/>
      <c r="Q50" s="178"/>
      <c r="R50" s="243" t="str">
        <f>IF(K50="","",K50)</f>
        <v/>
      </c>
      <c r="S50" s="145" t="str">
        <f t="shared" si="22"/>
        <v/>
      </c>
      <c r="T50" s="145" t="s">
        <v>14</v>
      </c>
      <c r="U50" s="233" t="s">
        <v>14</v>
      </c>
      <c r="Y50" s="240"/>
      <c r="AA50" s="241"/>
    </row>
    <row r="51" spans="1:29" s="2" customFormat="1" ht="30" hidden="1" customHeight="1" x14ac:dyDescent="0.15">
      <c r="A51" s="281">
        <v>43</v>
      </c>
      <c r="B51" s="281" t="s">
        <v>44</v>
      </c>
      <c r="C51" s="278">
        <v>200</v>
      </c>
      <c r="D51" s="275" t="s">
        <v>18</v>
      </c>
      <c r="E51" s="70" t="s">
        <v>27</v>
      </c>
      <c r="F51" s="309">
        <v>204</v>
      </c>
      <c r="G51" s="292"/>
      <c r="H51" s="294"/>
      <c r="I51" s="73" t="s">
        <v>32</v>
      </c>
      <c r="J51" s="74"/>
      <c r="K51" s="75"/>
      <c r="L51" s="76"/>
      <c r="M51" s="76" t="s">
        <v>14</v>
      </c>
      <c r="N51" s="77" t="s">
        <v>14</v>
      </c>
      <c r="O51" s="74" t="str">
        <f>IFERROR(R51+S51,"")</f>
        <v/>
      </c>
      <c r="P51" s="314"/>
      <c r="Q51" s="315"/>
      <c r="R51" s="107" t="str">
        <f>IF(K51="","",K51)</f>
        <v/>
      </c>
      <c r="S51" s="76" t="str">
        <f t="shared" si="22"/>
        <v/>
      </c>
      <c r="T51" s="76" t="s">
        <v>14</v>
      </c>
      <c r="U51" s="108" t="s">
        <v>14</v>
      </c>
      <c r="AB51" s="19"/>
    </row>
    <row r="52" spans="1:29" s="2" customFormat="1" ht="30" hidden="1" customHeight="1" x14ac:dyDescent="0.15">
      <c r="A52" s="282"/>
      <c r="B52" s="282"/>
      <c r="C52" s="279"/>
      <c r="D52" s="276"/>
      <c r="E52" s="111" t="s">
        <v>33</v>
      </c>
      <c r="F52" s="310"/>
      <c r="G52" s="312"/>
      <c r="H52" s="313"/>
      <c r="I52" s="112" t="s">
        <v>37</v>
      </c>
      <c r="J52" s="113" t="s">
        <v>14</v>
      </c>
      <c r="K52" s="114"/>
      <c r="L52" s="78"/>
      <c r="M52" s="78" t="s">
        <v>14</v>
      </c>
      <c r="N52" s="115" t="s">
        <v>14</v>
      </c>
      <c r="O52" s="113" t="str">
        <f t="shared" ref="O52:O54" si="33">IFERROR(R52+S52,"")</f>
        <v/>
      </c>
      <c r="P52" s="300"/>
      <c r="Q52" s="302"/>
      <c r="R52" s="96" t="str">
        <f>IF(K52="","",K52-L51)</f>
        <v/>
      </c>
      <c r="S52" s="97" t="str">
        <f>IF(L52="","",L52-K52-40)</f>
        <v/>
      </c>
      <c r="T52" s="78" t="s">
        <v>14</v>
      </c>
      <c r="U52" s="79" t="s">
        <v>14</v>
      </c>
      <c r="AB52" s="19"/>
    </row>
    <row r="53" spans="1:29" s="2" customFormat="1" ht="30" hidden="1" customHeight="1" x14ac:dyDescent="0.15">
      <c r="A53" s="282"/>
      <c r="B53" s="282"/>
      <c r="C53" s="279"/>
      <c r="D53" s="276"/>
      <c r="E53" s="116" t="s">
        <v>49</v>
      </c>
      <c r="F53" s="310"/>
      <c r="G53" s="312"/>
      <c r="H53" s="313"/>
      <c r="I53" s="161" t="s">
        <v>36</v>
      </c>
      <c r="J53" s="113" t="s">
        <v>14</v>
      </c>
      <c r="K53" s="114"/>
      <c r="L53" s="78"/>
      <c r="M53" s="78" t="s">
        <v>14</v>
      </c>
      <c r="N53" s="115" t="s">
        <v>14</v>
      </c>
      <c r="O53" s="164" t="str">
        <f t="shared" si="33"/>
        <v/>
      </c>
      <c r="P53" s="300"/>
      <c r="Q53" s="302"/>
      <c r="R53" s="96" t="str">
        <f>IF(K53="","",K53-L52)</f>
        <v/>
      </c>
      <c r="S53" s="97" t="str">
        <f t="shared" ref="S53" si="34">IF(L53="","",L53-K53)</f>
        <v/>
      </c>
      <c r="T53" s="78" t="s">
        <v>14</v>
      </c>
      <c r="U53" s="79" t="s">
        <v>14</v>
      </c>
      <c r="AB53" s="19"/>
    </row>
    <row r="54" spans="1:29" s="2" customFormat="1" ht="30" hidden="1" customHeight="1" x14ac:dyDescent="0.15">
      <c r="A54" s="283"/>
      <c r="B54" s="283"/>
      <c r="C54" s="280"/>
      <c r="D54" s="277"/>
      <c r="E54" s="80" t="s">
        <v>64</v>
      </c>
      <c r="F54" s="311"/>
      <c r="G54" s="293"/>
      <c r="H54" s="295"/>
      <c r="I54" s="162" t="s">
        <v>35</v>
      </c>
      <c r="J54" s="84" t="s">
        <v>14</v>
      </c>
      <c r="K54" s="99"/>
      <c r="L54" s="86"/>
      <c r="M54" s="86" t="s">
        <v>14</v>
      </c>
      <c r="N54" s="109" t="s">
        <v>14</v>
      </c>
      <c r="O54" s="84" t="str">
        <f t="shared" si="33"/>
        <v/>
      </c>
      <c r="P54" s="301"/>
      <c r="Q54" s="303"/>
      <c r="R54" s="85" t="str">
        <f>IF(K54="","",K54-L53)</f>
        <v/>
      </c>
      <c r="S54" s="86" t="str">
        <f>IF(L54="","",L54-K54-40)</f>
        <v/>
      </c>
      <c r="T54" s="86" t="s">
        <v>14</v>
      </c>
      <c r="U54" s="87" t="s">
        <v>14</v>
      </c>
      <c r="V54" s="20"/>
      <c r="W54" s="20"/>
      <c r="X54" s="20"/>
      <c r="Y54" s="19"/>
      <c r="AA54" s="21"/>
      <c r="AC54" s="1"/>
    </row>
    <row r="55" spans="1:29" s="2" customFormat="1" ht="30" customHeight="1" x14ac:dyDescent="0.15">
      <c r="A55" s="281">
        <v>44</v>
      </c>
      <c r="B55" s="316" t="s">
        <v>45</v>
      </c>
      <c r="C55" s="278">
        <v>200</v>
      </c>
      <c r="D55" s="317" t="s">
        <v>18</v>
      </c>
      <c r="E55" s="70" t="s">
        <v>26</v>
      </c>
      <c r="F55" s="284">
        <v>224</v>
      </c>
      <c r="G55" s="285">
        <v>1</v>
      </c>
      <c r="H55" s="286">
        <v>8</v>
      </c>
      <c r="I55" s="73" t="s">
        <v>32</v>
      </c>
      <c r="J55" s="117">
        <v>0.71</v>
      </c>
      <c r="K55" s="118">
        <v>17.71</v>
      </c>
      <c r="L55" s="76">
        <v>38.880000000000003</v>
      </c>
      <c r="M55" s="97" t="s">
        <v>14</v>
      </c>
      <c r="N55" s="119" t="s">
        <v>14</v>
      </c>
      <c r="O55" s="74">
        <f>IFERROR(R55+S55,"")</f>
        <v>38.880000000000003</v>
      </c>
      <c r="P55" s="269" t="s">
        <v>126</v>
      </c>
      <c r="Q55" s="272" t="s">
        <v>126</v>
      </c>
      <c r="R55" s="96">
        <f>IF(K55="","",K55)</f>
        <v>17.71</v>
      </c>
      <c r="S55" s="97">
        <f t="shared" ref="S55" si="35">IF(L55="","",L55-K55)</f>
        <v>21.17</v>
      </c>
      <c r="T55" s="97" t="s">
        <v>14</v>
      </c>
      <c r="U55" s="98" t="s">
        <v>14</v>
      </c>
      <c r="Y55" s="19"/>
      <c r="AA55" s="7"/>
      <c r="AC55" s="1"/>
    </row>
    <row r="56" spans="1:29" s="2" customFormat="1" ht="30" customHeight="1" x14ac:dyDescent="0.15">
      <c r="A56" s="282"/>
      <c r="B56" s="282"/>
      <c r="C56" s="279"/>
      <c r="D56" s="318"/>
      <c r="E56" s="111" t="s">
        <v>56</v>
      </c>
      <c r="F56" s="261"/>
      <c r="G56" s="264"/>
      <c r="H56" s="267"/>
      <c r="I56" s="112" t="s">
        <v>37</v>
      </c>
      <c r="J56" s="113" t="s">
        <v>14</v>
      </c>
      <c r="K56" s="114">
        <v>57.85</v>
      </c>
      <c r="L56" s="78">
        <v>122.1</v>
      </c>
      <c r="M56" s="78" t="s">
        <v>14</v>
      </c>
      <c r="N56" s="115" t="s">
        <v>14</v>
      </c>
      <c r="O56" s="113">
        <f t="shared" ref="O56:O57" si="36">IFERROR(R56+S56,"")</f>
        <v>43.22</v>
      </c>
      <c r="P56" s="270"/>
      <c r="Q56" s="273"/>
      <c r="R56" s="96">
        <f>IF(K56="","",K56-L55)</f>
        <v>18.97</v>
      </c>
      <c r="S56" s="97">
        <f>IF(L56="","",L56-K56-40)</f>
        <v>24.25</v>
      </c>
      <c r="T56" s="78" t="s">
        <v>14</v>
      </c>
      <c r="U56" s="79" t="s">
        <v>14</v>
      </c>
      <c r="V56" s="20"/>
      <c r="W56" s="20"/>
      <c r="X56" s="20"/>
      <c r="Y56" s="19"/>
      <c r="AA56" s="21"/>
      <c r="AB56" s="1"/>
    </row>
    <row r="57" spans="1:29" s="2" customFormat="1" ht="30" customHeight="1" x14ac:dyDescent="0.15">
      <c r="A57" s="282"/>
      <c r="B57" s="282"/>
      <c r="C57" s="279"/>
      <c r="D57" s="318"/>
      <c r="E57" s="116" t="s">
        <v>29</v>
      </c>
      <c r="F57" s="261"/>
      <c r="G57" s="264"/>
      <c r="H57" s="267"/>
      <c r="I57" s="161" t="s">
        <v>36</v>
      </c>
      <c r="J57" s="113" t="s">
        <v>14</v>
      </c>
      <c r="K57" s="114">
        <v>136.35</v>
      </c>
      <c r="L57" s="78">
        <v>154.43</v>
      </c>
      <c r="M57" s="78" t="s">
        <v>14</v>
      </c>
      <c r="N57" s="115" t="s">
        <v>14</v>
      </c>
      <c r="O57" s="164">
        <f t="shared" si="36"/>
        <v>32.330000000000013</v>
      </c>
      <c r="P57" s="270"/>
      <c r="Q57" s="273"/>
      <c r="R57" s="96">
        <f>IF(K57="","",K57-L56)</f>
        <v>14.25</v>
      </c>
      <c r="S57" s="97">
        <f t="shared" ref="S57:S58" si="37">IF(L57="","",L57-K57)</f>
        <v>18.080000000000013</v>
      </c>
      <c r="T57" s="78" t="s">
        <v>14</v>
      </c>
      <c r="U57" s="79" t="s">
        <v>14</v>
      </c>
      <c r="V57" s="20"/>
      <c r="W57" s="20"/>
      <c r="X57" s="20"/>
      <c r="Y57" s="19"/>
      <c r="AA57" s="21"/>
      <c r="AB57" s="19"/>
    </row>
    <row r="58" spans="1:29" s="2" customFormat="1" ht="30" customHeight="1" x14ac:dyDescent="0.15">
      <c r="A58" s="283"/>
      <c r="B58" s="283"/>
      <c r="C58" s="280"/>
      <c r="D58" s="319"/>
      <c r="E58" s="80" t="s">
        <v>50</v>
      </c>
      <c r="F58" s="262"/>
      <c r="G58" s="265"/>
      <c r="H58" s="287"/>
      <c r="I58" s="162" t="s">
        <v>35</v>
      </c>
      <c r="J58" s="84" t="s">
        <v>14</v>
      </c>
      <c r="K58" s="99">
        <v>207.9</v>
      </c>
      <c r="L58" s="86">
        <v>224.3</v>
      </c>
      <c r="M58" s="86" t="s">
        <v>14</v>
      </c>
      <c r="N58" s="109" t="s">
        <v>14</v>
      </c>
      <c r="O58" s="84">
        <f>IFERROR(R58+S58,"")</f>
        <v>29.870000000000005</v>
      </c>
      <c r="P58" s="271"/>
      <c r="Q58" s="274"/>
      <c r="R58" s="85">
        <f>IF(K58="","",K58-L57-40)</f>
        <v>13.469999999999999</v>
      </c>
      <c r="S58" s="86">
        <f t="shared" si="37"/>
        <v>16.400000000000006</v>
      </c>
      <c r="T58" s="86" t="s">
        <v>14</v>
      </c>
      <c r="U58" s="87" t="s">
        <v>14</v>
      </c>
      <c r="V58" s="20"/>
      <c r="W58" s="20"/>
      <c r="X58" s="20"/>
      <c r="Y58" s="19"/>
      <c r="AA58" s="21"/>
      <c r="AB58" s="19"/>
    </row>
    <row r="59" spans="1:29" s="2" customFormat="1" ht="30" customHeight="1" x14ac:dyDescent="0.15">
      <c r="A59" s="381">
        <v>45</v>
      </c>
      <c r="B59" s="381" t="s">
        <v>44</v>
      </c>
      <c r="C59" s="382">
        <v>200</v>
      </c>
      <c r="D59" s="334" t="s">
        <v>16</v>
      </c>
      <c r="E59" s="202" t="s">
        <v>49</v>
      </c>
      <c r="F59" s="358">
        <v>150</v>
      </c>
      <c r="G59" s="361">
        <v>6</v>
      </c>
      <c r="H59" s="364">
        <v>8</v>
      </c>
      <c r="I59" s="45" t="s">
        <v>32</v>
      </c>
      <c r="J59" s="9">
        <v>0.73</v>
      </c>
      <c r="K59" s="10">
        <v>12.09</v>
      </c>
      <c r="L59" s="11">
        <v>26.33</v>
      </c>
      <c r="M59" s="11" t="s">
        <v>14</v>
      </c>
      <c r="N59" s="12" t="s">
        <v>14</v>
      </c>
      <c r="O59" s="9">
        <f>IFERROR(R59+S59,"")</f>
        <v>26.33</v>
      </c>
      <c r="P59" s="367" t="s">
        <v>125</v>
      </c>
      <c r="Q59" s="370" t="s">
        <v>113</v>
      </c>
      <c r="R59" s="42">
        <f>IF(K59="","",K59)</f>
        <v>12.09</v>
      </c>
      <c r="S59" s="22">
        <f t="shared" si="14"/>
        <v>14.239999999999998</v>
      </c>
      <c r="T59" s="11" t="s">
        <v>14</v>
      </c>
      <c r="U59" s="13" t="s">
        <v>14</v>
      </c>
      <c r="AB59" s="19"/>
    </row>
    <row r="60" spans="1:29" s="2" customFormat="1" ht="30" customHeight="1" x14ac:dyDescent="0.15">
      <c r="A60" s="350"/>
      <c r="B60" s="350"/>
      <c r="C60" s="374"/>
      <c r="D60" s="376"/>
      <c r="E60" s="205" t="s">
        <v>64</v>
      </c>
      <c r="F60" s="359"/>
      <c r="G60" s="362"/>
      <c r="H60" s="365"/>
      <c r="I60" s="206" t="s">
        <v>37</v>
      </c>
      <c r="J60" s="207" t="s">
        <v>14</v>
      </c>
      <c r="K60" s="208">
        <v>39.35</v>
      </c>
      <c r="L60" s="200">
        <v>55.05</v>
      </c>
      <c r="M60" s="200" t="s">
        <v>14</v>
      </c>
      <c r="N60" s="209" t="s">
        <v>14</v>
      </c>
      <c r="O60" s="207">
        <f t="shared" ref="O60:O62" si="38">IFERROR(R60+S60,"")</f>
        <v>28.72</v>
      </c>
      <c r="P60" s="368"/>
      <c r="Q60" s="371"/>
      <c r="R60" s="42">
        <f>IF(K60="","",K60-L59)</f>
        <v>13.020000000000003</v>
      </c>
      <c r="S60" s="22">
        <f t="shared" si="14"/>
        <v>15.699999999999996</v>
      </c>
      <c r="T60" s="200" t="s">
        <v>14</v>
      </c>
      <c r="U60" s="201" t="s">
        <v>14</v>
      </c>
      <c r="AB60" s="19"/>
    </row>
    <row r="61" spans="1:29" s="2" customFormat="1" ht="30" customHeight="1" x14ac:dyDescent="0.15">
      <c r="A61" s="350"/>
      <c r="B61" s="350"/>
      <c r="C61" s="374"/>
      <c r="D61" s="376"/>
      <c r="E61" s="210" t="s">
        <v>30</v>
      </c>
      <c r="F61" s="359"/>
      <c r="G61" s="362"/>
      <c r="H61" s="365"/>
      <c r="I61" s="211" t="s">
        <v>36</v>
      </c>
      <c r="J61" s="207" t="s">
        <v>14</v>
      </c>
      <c r="K61" s="208">
        <v>107.5</v>
      </c>
      <c r="L61" s="200">
        <v>123.01</v>
      </c>
      <c r="M61" s="200" t="s">
        <v>14</v>
      </c>
      <c r="N61" s="209" t="s">
        <v>14</v>
      </c>
      <c r="O61" s="142">
        <f t="shared" si="38"/>
        <v>27.960000000000008</v>
      </c>
      <c r="P61" s="368"/>
      <c r="Q61" s="371"/>
      <c r="R61" s="42">
        <f>IF(K61="","",K61-L60-40)</f>
        <v>12.450000000000003</v>
      </c>
      <c r="S61" s="22">
        <f t="shared" si="14"/>
        <v>15.510000000000005</v>
      </c>
      <c r="T61" s="200" t="s">
        <v>14</v>
      </c>
      <c r="U61" s="201" t="s">
        <v>14</v>
      </c>
      <c r="AB61" s="19"/>
    </row>
    <row r="62" spans="1:29" s="2" customFormat="1" ht="30" customHeight="1" x14ac:dyDescent="0.15">
      <c r="A62" s="351"/>
      <c r="B62" s="351"/>
      <c r="C62" s="375"/>
      <c r="D62" s="335"/>
      <c r="E62" s="53" t="s">
        <v>27</v>
      </c>
      <c r="F62" s="360"/>
      <c r="G62" s="363"/>
      <c r="H62" s="366"/>
      <c r="I62" s="212" t="s">
        <v>35</v>
      </c>
      <c r="J62" s="14" t="s">
        <v>14</v>
      </c>
      <c r="K62" s="15">
        <v>135.19</v>
      </c>
      <c r="L62" s="16">
        <v>150.07</v>
      </c>
      <c r="M62" s="16" t="s">
        <v>14</v>
      </c>
      <c r="N62" s="17" t="s">
        <v>14</v>
      </c>
      <c r="O62" s="14">
        <f t="shared" si="38"/>
        <v>27.059999999999988</v>
      </c>
      <c r="P62" s="369"/>
      <c r="Q62" s="372"/>
      <c r="R62" s="36">
        <f>IF(K62="","",K62-L61)</f>
        <v>12.179999999999993</v>
      </c>
      <c r="S62" s="16">
        <f t="shared" si="14"/>
        <v>14.879999999999995</v>
      </c>
      <c r="T62" s="16" t="s">
        <v>14</v>
      </c>
      <c r="U62" s="18" t="s">
        <v>14</v>
      </c>
      <c r="V62" s="20"/>
      <c r="W62" s="20"/>
      <c r="X62" s="20"/>
      <c r="Y62" s="19"/>
      <c r="AA62" s="21"/>
      <c r="AC62" s="1"/>
    </row>
    <row r="63" spans="1:29" s="2" customFormat="1" ht="30" customHeight="1" x14ac:dyDescent="0.15">
      <c r="A63" s="350">
        <v>46</v>
      </c>
      <c r="B63" s="373" t="s">
        <v>45</v>
      </c>
      <c r="C63" s="374">
        <v>200</v>
      </c>
      <c r="D63" s="334" t="s">
        <v>16</v>
      </c>
      <c r="E63" s="52" t="s">
        <v>50</v>
      </c>
      <c r="F63" s="377">
        <v>215</v>
      </c>
      <c r="G63" s="378">
        <v>2</v>
      </c>
      <c r="H63" s="379">
        <v>2</v>
      </c>
      <c r="I63" s="45" t="s">
        <v>32</v>
      </c>
      <c r="J63" s="144">
        <v>0.69</v>
      </c>
      <c r="K63" s="215" t="s">
        <v>128</v>
      </c>
      <c r="L63" s="11">
        <v>29.59</v>
      </c>
      <c r="M63" s="22" t="s">
        <v>14</v>
      </c>
      <c r="N63" s="143" t="s">
        <v>14</v>
      </c>
      <c r="O63" s="9" t="str">
        <f>IFERROR(R63+S63,"")</f>
        <v/>
      </c>
      <c r="P63" s="367" t="s">
        <v>126</v>
      </c>
      <c r="Q63" s="370" t="s">
        <v>123</v>
      </c>
      <c r="R63" s="42" t="str">
        <f>IF(K63="","",K63)</f>
        <v>-</v>
      </c>
      <c r="S63" s="22">
        <f>IF(L63="","",L63)</f>
        <v>29.59</v>
      </c>
      <c r="T63" s="22" t="s">
        <v>14</v>
      </c>
      <c r="U63" s="23" t="s">
        <v>14</v>
      </c>
      <c r="Y63" s="19"/>
      <c r="AA63" s="7"/>
      <c r="AC63" s="1"/>
    </row>
    <row r="64" spans="1:29" s="2" customFormat="1" ht="30" customHeight="1" x14ac:dyDescent="0.15">
      <c r="A64" s="350"/>
      <c r="B64" s="350"/>
      <c r="C64" s="374"/>
      <c r="D64" s="376"/>
      <c r="E64" s="205" t="s">
        <v>29</v>
      </c>
      <c r="F64" s="359"/>
      <c r="G64" s="362"/>
      <c r="H64" s="365"/>
      <c r="I64" s="206" t="s">
        <v>37</v>
      </c>
      <c r="J64" s="207" t="s">
        <v>14</v>
      </c>
      <c r="K64" s="208">
        <v>43.31</v>
      </c>
      <c r="L64" s="200">
        <v>59.93</v>
      </c>
      <c r="M64" s="200" t="s">
        <v>14</v>
      </c>
      <c r="N64" s="209" t="s">
        <v>14</v>
      </c>
      <c r="O64" s="207">
        <f t="shared" ref="O64:O66" si="39">IFERROR(R64+S64,"")</f>
        <v>30.34</v>
      </c>
      <c r="P64" s="368"/>
      <c r="Q64" s="371"/>
      <c r="R64" s="42">
        <f>IF(K64="","",K64-L63)</f>
        <v>13.720000000000002</v>
      </c>
      <c r="S64" s="22">
        <f>IF(L64="","",L64-K64)</f>
        <v>16.619999999999997</v>
      </c>
      <c r="T64" s="200" t="s">
        <v>14</v>
      </c>
      <c r="U64" s="201" t="s">
        <v>14</v>
      </c>
      <c r="V64" s="20"/>
      <c r="W64" s="20"/>
      <c r="X64" s="20"/>
      <c r="Y64" s="19"/>
      <c r="AA64" s="21"/>
      <c r="AB64" s="1"/>
    </row>
    <row r="65" spans="1:29" s="2" customFormat="1" ht="30" customHeight="1" x14ac:dyDescent="0.15">
      <c r="A65" s="350"/>
      <c r="B65" s="350"/>
      <c r="C65" s="374"/>
      <c r="D65" s="376"/>
      <c r="E65" s="210" t="s">
        <v>56</v>
      </c>
      <c r="F65" s="359"/>
      <c r="G65" s="362"/>
      <c r="H65" s="365"/>
      <c r="I65" s="211" t="s">
        <v>36</v>
      </c>
      <c r="J65" s="207" t="s">
        <v>14</v>
      </c>
      <c r="K65" s="208">
        <v>115.51</v>
      </c>
      <c r="L65" s="200">
        <v>134.37</v>
      </c>
      <c r="M65" s="200" t="s">
        <v>14</v>
      </c>
      <c r="N65" s="209" t="s">
        <v>14</v>
      </c>
      <c r="O65" s="142">
        <f t="shared" si="39"/>
        <v>34.440000000000005</v>
      </c>
      <c r="P65" s="368"/>
      <c r="Q65" s="371"/>
      <c r="R65" s="42">
        <f>IF(K65="","",K65-L64-40)</f>
        <v>15.580000000000005</v>
      </c>
      <c r="S65" s="22">
        <f t="shared" ref="S65" si="40">IF(L65="","",L65-K65)</f>
        <v>18.86</v>
      </c>
      <c r="T65" s="200" t="s">
        <v>14</v>
      </c>
      <c r="U65" s="201" t="s">
        <v>14</v>
      </c>
      <c r="V65" s="20"/>
      <c r="W65" s="20"/>
      <c r="X65" s="20"/>
      <c r="Y65" s="19"/>
      <c r="AA65" s="21"/>
      <c r="AB65" s="19"/>
    </row>
    <row r="66" spans="1:29" s="2" customFormat="1" ht="30" customHeight="1" x14ac:dyDescent="0.15">
      <c r="A66" s="351"/>
      <c r="B66" s="351"/>
      <c r="C66" s="375"/>
      <c r="D66" s="335"/>
      <c r="E66" s="53" t="s">
        <v>67</v>
      </c>
      <c r="F66" s="360"/>
      <c r="G66" s="363"/>
      <c r="H66" s="380"/>
      <c r="I66" s="212" t="s">
        <v>35</v>
      </c>
      <c r="J66" s="14" t="s">
        <v>14</v>
      </c>
      <c r="K66" s="15">
        <v>149.33000000000001</v>
      </c>
      <c r="L66" s="16">
        <v>208.34</v>
      </c>
      <c r="M66" s="16" t="s">
        <v>14</v>
      </c>
      <c r="N66" s="17" t="s">
        <v>14</v>
      </c>
      <c r="O66" s="14">
        <f t="shared" si="39"/>
        <v>33.97</v>
      </c>
      <c r="P66" s="369"/>
      <c r="Q66" s="372"/>
      <c r="R66" s="36">
        <f>IF(K66="","",K66-L65)</f>
        <v>14.960000000000008</v>
      </c>
      <c r="S66" s="16">
        <f>IF(L66="","",L66-K66-40)</f>
        <v>19.009999999999991</v>
      </c>
      <c r="T66" s="16" t="s">
        <v>14</v>
      </c>
      <c r="U66" s="18" t="s">
        <v>14</v>
      </c>
      <c r="V66" s="20"/>
      <c r="W66" s="20"/>
      <c r="X66" s="20"/>
      <c r="Y66" s="19"/>
      <c r="AA66" s="21"/>
      <c r="AB66" s="19"/>
    </row>
    <row r="67" spans="1:29" s="2" customFormat="1" ht="30" customHeight="1" x14ac:dyDescent="0.15">
      <c r="A67" s="346">
        <v>47</v>
      </c>
      <c r="B67" s="349" t="s">
        <v>46</v>
      </c>
      <c r="C67" s="352">
        <v>400</v>
      </c>
      <c r="D67" s="355" t="s">
        <v>16</v>
      </c>
      <c r="E67" s="52" t="s">
        <v>24</v>
      </c>
      <c r="F67" s="358">
        <v>402</v>
      </c>
      <c r="G67" s="361">
        <v>5</v>
      </c>
      <c r="H67" s="364">
        <v>9</v>
      </c>
      <c r="I67" s="45" t="s">
        <v>32</v>
      </c>
      <c r="J67" s="9">
        <v>0.76</v>
      </c>
      <c r="K67" s="10">
        <v>11.97</v>
      </c>
      <c r="L67" s="11">
        <v>26.59</v>
      </c>
      <c r="M67" s="11">
        <v>39.9</v>
      </c>
      <c r="N67" s="12">
        <v>55.13</v>
      </c>
      <c r="O67" s="216">
        <f>IFERROR(R67+S67+T67+U67,"")</f>
        <v>55.13</v>
      </c>
      <c r="P67" s="367" t="s">
        <v>125</v>
      </c>
      <c r="Q67" s="370" t="s">
        <v>127</v>
      </c>
      <c r="R67" s="49">
        <f>IF(K67="","",K67)</f>
        <v>11.97</v>
      </c>
      <c r="S67" s="11">
        <f t="shared" ref="S67:S77" si="41">IF(L67="","",L67-K67)</f>
        <v>14.62</v>
      </c>
      <c r="T67" s="11">
        <f t="shared" ref="T67:T70" si="42">IF(M67="","",M67-L67)</f>
        <v>13.309999999999999</v>
      </c>
      <c r="U67" s="13">
        <f t="shared" ref="U67:U70" si="43">IF(N67="","",N67-M67)</f>
        <v>15.230000000000004</v>
      </c>
      <c r="AB67" s="19"/>
    </row>
    <row r="68" spans="1:29" s="2" customFormat="1" ht="30" customHeight="1" x14ac:dyDescent="0.15">
      <c r="A68" s="347"/>
      <c r="B68" s="350"/>
      <c r="C68" s="353"/>
      <c r="D68" s="356"/>
      <c r="E68" s="205" t="s">
        <v>47</v>
      </c>
      <c r="F68" s="359"/>
      <c r="G68" s="362"/>
      <c r="H68" s="365"/>
      <c r="I68" s="206" t="s">
        <v>37</v>
      </c>
      <c r="J68" s="207" t="s">
        <v>14</v>
      </c>
      <c r="K68" s="208">
        <v>107.31</v>
      </c>
      <c r="L68" s="200">
        <v>122.75</v>
      </c>
      <c r="M68" s="200">
        <v>137.4</v>
      </c>
      <c r="N68" s="209">
        <v>154.16</v>
      </c>
      <c r="O68" s="207">
        <f>IFERROR(R68+S68+T68+U68,"")</f>
        <v>59.029999999999994</v>
      </c>
      <c r="P68" s="368"/>
      <c r="Q68" s="371"/>
      <c r="R68" s="42">
        <f>IF(K68="","",K68-N67-40)</f>
        <v>12.18</v>
      </c>
      <c r="S68" s="22">
        <f t="shared" si="41"/>
        <v>15.439999999999998</v>
      </c>
      <c r="T68" s="22">
        <f t="shared" si="42"/>
        <v>14.650000000000006</v>
      </c>
      <c r="U68" s="23">
        <f t="shared" si="43"/>
        <v>16.759999999999991</v>
      </c>
      <c r="AB68" s="19"/>
    </row>
    <row r="69" spans="1:29" s="2" customFormat="1" ht="30" customHeight="1" x14ac:dyDescent="0.15">
      <c r="A69" s="347"/>
      <c r="B69" s="350"/>
      <c r="C69" s="353"/>
      <c r="D69" s="356"/>
      <c r="E69" s="205" t="s">
        <v>34</v>
      </c>
      <c r="F69" s="359"/>
      <c r="G69" s="362"/>
      <c r="H69" s="365"/>
      <c r="I69" s="211" t="s">
        <v>36</v>
      </c>
      <c r="J69" s="207" t="s">
        <v>14</v>
      </c>
      <c r="K69" s="208">
        <v>207</v>
      </c>
      <c r="L69" s="200">
        <v>223.05</v>
      </c>
      <c r="M69" s="200">
        <v>238.81</v>
      </c>
      <c r="N69" s="209">
        <v>257.81</v>
      </c>
      <c r="O69" s="142">
        <f>IFERROR(R69+S69+T69+U69+40,"")</f>
        <v>103.65</v>
      </c>
      <c r="P69" s="368"/>
      <c r="Q69" s="371"/>
      <c r="R69" s="42">
        <f>IF(K69="","",K69-N68-40)</f>
        <v>12.840000000000003</v>
      </c>
      <c r="S69" s="22">
        <f t="shared" si="41"/>
        <v>16.050000000000011</v>
      </c>
      <c r="T69" s="22">
        <f t="shared" si="42"/>
        <v>15.759999999999991</v>
      </c>
      <c r="U69" s="23">
        <f t="shared" si="43"/>
        <v>19</v>
      </c>
      <c r="AB69" s="19"/>
    </row>
    <row r="70" spans="1:29" s="2" customFormat="1" ht="30" customHeight="1" x14ac:dyDescent="0.15">
      <c r="A70" s="348"/>
      <c r="B70" s="351"/>
      <c r="C70" s="354"/>
      <c r="D70" s="357"/>
      <c r="E70" s="53" t="s">
        <v>27</v>
      </c>
      <c r="F70" s="360"/>
      <c r="G70" s="363"/>
      <c r="H70" s="366"/>
      <c r="I70" s="212" t="s">
        <v>35</v>
      </c>
      <c r="J70" s="14" t="s">
        <v>14</v>
      </c>
      <c r="K70" s="15">
        <v>310.33999999999997</v>
      </c>
      <c r="L70" s="16">
        <v>326.57</v>
      </c>
      <c r="M70" s="16">
        <v>341.5</v>
      </c>
      <c r="N70" s="17">
        <v>359.44</v>
      </c>
      <c r="O70" s="14">
        <f>IFERROR(R70+S70+T70+U70+40,"")</f>
        <v>101.63</v>
      </c>
      <c r="P70" s="369"/>
      <c r="Q70" s="372"/>
      <c r="R70" s="36">
        <f>IF(K70="","",K70-N69-40)</f>
        <v>12.529999999999973</v>
      </c>
      <c r="S70" s="16">
        <f t="shared" si="41"/>
        <v>16.230000000000018</v>
      </c>
      <c r="T70" s="16">
        <f t="shared" si="42"/>
        <v>14.930000000000007</v>
      </c>
      <c r="U70" s="18">
        <f t="shared" si="43"/>
        <v>17.939999999999998</v>
      </c>
      <c r="V70" s="20"/>
      <c r="W70" s="20"/>
      <c r="X70" s="20"/>
      <c r="Y70" s="19"/>
      <c r="AA70" s="21"/>
      <c r="AC70" s="1"/>
    </row>
    <row r="71" spans="1:29" s="2" customFormat="1" ht="30" customHeight="1" x14ac:dyDescent="0.15">
      <c r="A71" s="171">
        <v>48</v>
      </c>
      <c r="B71" s="57" t="s">
        <v>55</v>
      </c>
      <c r="C71" s="157">
        <v>50</v>
      </c>
      <c r="D71" s="173" t="s">
        <v>21</v>
      </c>
      <c r="E71" s="52" t="s">
        <v>58</v>
      </c>
      <c r="F71" s="50">
        <v>35</v>
      </c>
      <c r="G71" s="38">
        <v>4</v>
      </c>
      <c r="H71" s="47">
        <v>8</v>
      </c>
      <c r="I71" s="45" t="s">
        <v>32</v>
      </c>
      <c r="J71" s="9">
        <v>0.7</v>
      </c>
      <c r="K71" s="10">
        <v>16.25</v>
      </c>
      <c r="L71" s="11">
        <v>36.04</v>
      </c>
      <c r="M71" s="11" t="s">
        <v>14</v>
      </c>
      <c r="N71" s="12" t="s">
        <v>14</v>
      </c>
      <c r="O71" s="9" t="s">
        <v>14</v>
      </c>
      <c r="P71" s="256" t="s">
        <v>94</v>
      </c>
      <c r="Q71" s="258" t="s">
        <v>95</v>
      </c>
      <c r="R71" s="58">
        <f>IF(K71="","",K71)</f>
        <v>16.25</v>
      </c>
      <c r="S71" s="59">
        <f t="shared" si="41"/>
        <v>19.79</v>
      </c>
      <c r="T71" s="59" t="s">
        <v>14</v>
      </c>
      <c r="U71" s="60" t="s">
        <v>14</v>
      </c>
      <c r="Y71" s="19"/>
      <c r="AA71" s="7"/>
    </row>
    <row r="72" spans="1:29" s="2" customFormat="1" ht="30" customHeight="1" x14ac:dyDescent="0.15">
      <c r="A72" s="61">
        <v>49</v>
      </c>
      <c r="B72" s="57" t="s">
        <v>45</v>
      </c>
      <c r="C72" s="54">
        <v>50</v>
      </c>
      <c r="D72" s="55" t="s">
        <v>21</v>
      </c>
      <c r="E72" s="62" t="s">
        <v>56</v>
      </c>
      <c r="F72" s="63">
        <v>41</v>
      </c>
      <c r="G72" s="64">
        <v>2</v>
      </c>
      <c r="H72" s="65">
        <v>9</v>
      </c>
      <c r="I72" s="66" t="s">
        <v>32</v>
      </c>
      <c r="J72" s="67">
        <v>0.79</v>
      </c>
      <c r="K72" s="68">
        <v>19.71</v>
      </c>
      <c r="L72" s="59">
        <v>44.06</v>
      </c>
      <c r="M72" s="59" t="s">
        <v>14</v>
      </c>
      <c r="N72" s="69" t="s">
        <v>14</v>
      </c>
      <c r="O72" s="67" t="s">
        <v>14</v>
      </c>
      <c r="P72" s="180" t="s">
        <v>98</v>
      </c>
      <c r="Q72" s="181" t="s">
        <v>118</v>
      </c>
      <c r="R72" s="58">
        <f>IF(K72="","",K72)</f>
        <v>19.71</v>
      </c>
      <c r="S72" s="59">
        <f t="shared" si="41"/>
        <v>24.35</v>
      </c>
      <c r="T72" s="59" t="s">
        <v>14</v>
      </c>
      <c r="U72" s="60" t="s">
        <v>14</v>
      </c>
      <c r="Y72" s="19"/>
      <c r="AA72" s="7"/>
    </row>
    <row r="73" spans="1:29" s="2" customFormat="1" ht="30" customHeight="1" x14ac:dyDescent="0.15">
      <c r="A73" s="329">
        <v>51</v>
      </c>
      <c r="B73" s="331" t="s">
        <v>66</v>
      </c>
      <c r="C73" s="332">
        <v>50</v>
      </c>
      <c r="D73" s="334" t="s">
        <v>23</v>
      </c>
      <c r="E73" s="52" t="s">
        <v>27</v>
      </c>
      <c r="F73" s="50">
        <v>27.5</v>
      </c>
      <c r="G73" s="38">
        <v>7</v>
      </c>
      <c r="H73" s="47">
        <v>5</v>
      </c>
      <c r="I73" s="45" t="s">
        <v>32</v>
      </c>
      <c r="J73" s="9">
        <v>0.77</v>
      </c>
      <c r="K73" s="10">
        <v>13.11</v>
      </c>
      <c r="L73" s="11">
        <v>28.12</v>
      </c>
      <c r="M73" s="11" t="s">
        <v>14</v>
      </c>
      <c r="N73" s="12" t="s">
        <v>14</v>
      </c>
      <c r="O73" s="9" t="s">
        <v>14</v>
      </c>
      <c r="P73" s="203" t="s">
        <v>82</v>
      </c>
      <c r="Q73" s="204" t="s">
        <v>84</v>
      </c>
      <c r="R73" s="49">
        <f>IF(K73="","",K73)</f>
        <v>13.11</v>
      </c>
      <c r="S73" s="11">
        <f t="shared" si="41"/>
        <v>15.010000000000002</v>
      </c>
      <c r="T73" s="11" t="s">
        <v>14</v>
      </c>
      <c r="U73" s="13" t="s">
        <v>14</v>
      </c>
      <c r="Y73" s="19"/>
      <c r="AA73" s="7"/>
    </row>
    <row r="74" spans="1:29" s="2" customFormat="1" ht="30" customHeight="1" x14ac:dyDescent="0.15">
      <c r="A74" s="330"/>
      <c r="B74" s="330"/>
      <c r="C74" s="333"/>
      <c r="D74" s="335"/>
      <c r="E74" s="53" t="s">
        <v>64</v>
      </c>
      <c r="F74" s="51">
        <v>27.5</v>
      </c>
      <c r="G74" s="39">
        <v>8</v>
      </c>
      <c r="H74" s="46">
        <v>1</v>
      </c>
      <c r="I74" s="44" t="s">
        <v>32</v>
      </c>
      <c r="J74" s="14">
        <v>0.73</v>
      </c>
      <c r="K74" s="15">
        <v>13.23</v>
      </c>
      <c r="L74" s="16">
        <v>29.36</v>
      </c>
      <c r="M74" s="16" t="s">
        <v>14</v>
      </c>
      <c r="N74" s="17" t="s">
        <v>14</v>
      </c>
      <c r="O74" s="14" t="s">
        <v>14</v>
      </c>
      <c r="P74" s="213" t="s">
        <v>83</v>
      </c>
      <c r="Q74" s="214" t="s">
        <v>84</v>
      </c>
      <c r="R74" s="36">
        <f t="shared" ref="R74:R76" si="44">IF(K74="","",K74)</f>
        <v>13.23</v>
      </c>
      <c r="S74" s="16">
        <f t="shared" si="41"/>
        <v>16.13</v>
      </c>
      <c r="T74" s="16" t="s">
        <v>14</v>
      </c>
      <c r="U74" s="18" t="s">
        <v>14</v>
      </c>
      <c r="Y74" s="19"/>
      <c r="AA74" s="7"/>
    </row>
    <row r="75" spans="1:29" s="2" customFormat="1" ht="30" customHeight="1" x14ac:dyDescent="0.15">
      <c r="A75" s="329">
        <v>52</v>
      </c>
      <c r="B75" s="331" t="s">
        <v>45</v>
      </c>
      <c r="C75" s="332">
        <v>100</v>
      </c>
      <c r="D75" s="334" t="s">
        <v>15</v>
      </c>
      <c r="E75" s="52" t="s">
        <v>25</v>
      </c>
      <c r="F75" s="50">
        <v>121</v>
      </c>
      <c r="G75" s="38">
        <v>1</v>
      </c>
      <c r="H75" s="47">
        <v>2</v>
      </c>
      <c r="I75" s="45" t="s">
        <v>32</v>
      </c>
      <c r="J75" s="9">
        <v>0.9</v>
      </c>
      <c r="K75" s="10">
        <v>19.09</v>
      </c>
      <c r="L75" s="11">
        <v>43.34</v>
      </c>
      <c r="M75" s="11">
        <v>106.1</v>
      </c>
      <c r="N75" s="12">
        <v>132.43</v>
      </c>
      <c r="O75" s="9" t="s">
        <v>20</v>
      </c>
      <c r="P75" s="256" t="s">
        <v>117</v>
      </c>
      <c r="Q75" s="258" t="s">
        <v>109</v>
      </c>
      <c r="R75" s="42">
        <f t="shared" si="44"/>
        <v>19.09</v>
      </c>
      <c r="S75" s="22">
        <f t="shared" si="41"/>
        <v>24.250000000000004</v>
      </c>
      <c r="T75" s="22">
        <f>IF(M75="","",M75-L75-40)</f>
        <v>22.759999999999991</v>
      </c>
      <c r="U75" s="23">
        <f>IF(N75="","",N75-M75)</f>
        <v>26.330000000000013</v>
      </c>
      <c r="Y75" s="19"/>
      <c r="AA75" s="7"/>
    </row>
    <row r="76" spans="1:29" s="2" customFormat="1" ht="30" customHeight="1" x14ac:dyDescent="0.15">
      <c r="A76" s="330"/>
      <c r="B76" s="330"/>
      <c r="C76" s="333"/>
      <c r="D76" s="335"/>
      <c r="E76" s="53" t="s">
        <v>50</v>
      </c>
      <c r="F76" s="51">
        <v>106</v>
      </c>
      <c r="G76" s="43">
        <v>3</v>
      </c>
      <c r="H76" s="48">
        <v>2</v>
      </c>
      <c r="I76" s="44" t="s">
        <v>32</v>
      </c>
      <c r="J76" s="14">
        <v>0.66</v>
      </c>
      <c r="K76" s="15">
        <v>14.45</v>
      </c>
      <c r="L76" s="16">
        <v>31.65</v>
      </c>
      <c r="M76" s="16">
        <v>47.26</v>
      </c>
      <c r="N76" s="37">
        <v>105.02</v>
      </c>
      <c r="O76" s="14" t="s">
        <v>14</v>
      </c>
      <c r="P76" s="257" t="s">
        <v>116</v>
      </c>
      <c r="Q76" s="259" t="s">
        <v>109</v>
      </c>
      <c r="R76" s="36">
        <f t="shared" si="44"/>
        <v>14.45</v>
      </c>
      <c r="S76" s="16">
        <f t="shared" si="41"/>
        <v>17.2</v>
      </c>
      <c r="T76" s="16">
        <f t="shared" ref="T76:T78" si="45">IF(M76="","",M76-L76)</f>
        <v>15.61</v>
      </c>
      <c r="U76" s="18">
        <f t="shared" ref="U76" si="46">IF(N76="","",N76-M76-40)</f>
        <v>17.759999999999998</v>
      </c>
    </row>
    <row r="77" spans="1:29" s="2" customFormat="1" ht="30" customHeight="1" x14ac:dyDescent="0.15">
      <c r="A77" s="329">
        <v>53</v>
      </c>
      <c r="B77" s="331" t="s">
        <v>54</v>
      </c>
      <c r="C77" s="332">
        <v>200</v>
      </c>
      <c r="D77" s="334" t="s">
        <v>23</v>
      </c>
      <c r="E77" s="336" t="s">
        <v>24</v>
      </c>
      <c r="F77" s="338">
        <v>204</v>
      </c>
      <c r="G77" s="340">
        <v>8</v>
      </c>
      <c r="H77" s="342">
        <v>9</v>
      </c>
      <c r="I77" s="344" t="s">
        <v>32</v>
      </c>
      <c r="J77" s="144">
        <v>0.7</v>
      </c>
      <c r="K77" s="215">
        <v>12.14</v>
      </c>
      <c r="L77" s="22">
        <v>27.66</v>
      </c>
      <c r="M77" s="22">
        <v>41.62</v>
      </c>
      <c r="N77" s="143">
        <v>58.24</v>
      </c>
      <c r="O77" s="323" t="s">
        <v>20</v>
      </c>
      <c r="P77" s="325" t="s">
        <v>125</v>
      </c>
      <c r="Q77" s="327" t="s">
        <v>102</v>
      </c>
      <c r="R77" s="42">
        <f>IF(K77="","",K77)</f>
        <v>12.14</v>
      </c>
      <c r="S77" s="22">
        <f t="shared" si="41"/>
        <v>15.52</v>
      </c>
      <c r="T77" s="22">
        <f t="shared" si="45"/>
        <v>13.959999999999997</v>
      </c>
      <c r="U77" s="23">
        <f>IF(N77="","",N77-M77)</f>
        <v>16.620000000000005</v>
      </c>
    </row>
    <row r="78" spans="1:29" s="2" customFormat="1" ht="30" customHeight="1" x14ac:dyDescent="0.15">
      <c r="A78" s="330"/>
      <c r="B78" s="330"/>
      <c r="C78" s="333"/>
      <c r="D78" s="335"/>
      <c r="E78" s="337"/>
      <c r="F78" s="339"/>
      <c r="G78" s="341"/>
      <c r="H78" s="343"/>
      <c r="I78" s="345"/>
      <c r="J78" s="14" t="s">
        <v>20</v>
      </c>
      <c r="K78" s="15">
        <v>113.1</v>
      </c>
      <c r="L78" s="16">
        <v>130.66999999999999</v>
      </c>
      <c r="M78" s="16">
        <v>145.80000000000001</v>
      </c>
      <c r="N78" s="17">
        <v>203.44</v>
      </c>
      <c r="O78" s="324"/>
      <c r="P78" s="326"/>
      <c r="Q78" s="328"/>
      <c r="R78" s="36">
        <f>IF(K78="","",K78-N77-40)</f>
        <v>14.859999999999992</v>
      </c>
      <c r="S78" s="16">
        <f>IF(L78="","",L78-K78)</f>
        <v>17.569999999999993</v>
      </c>
      <c r="T78" s="16">
        <f t="shared" si="45"/>
        <v>15.130000000000024</v>
      </c>
      <c r="U78" s="18">
        <f>IF(N78="","",N78-M78-40)</f>
        <v>17.639999999999986</v>
      </c>
      <c r="Y78" s="19"/>
      <c r="AA78" s="7"/>
      <c r="AB78" s="1"/>
    </row>
    <row r="79" spans="1:29" s="2" customFormat="1" ht="30" customHeight="1" x14ac:dyDescent="0.15">
      <c r="A79" s="329">
        <v>54</v>
      </c>
      <c r="B79" s="331" t="s">
        <v>63</v>
      </c>
      <c r="C79" s="332">
        <v>50</v>
      </c>
      <c r="D79" s="334" t="s">
        <v>17</v>
      </c>
      <c r="E79" s="52" t="s">
        <v>60</v>
      </c>
      <c r="F79" s="50">
        <v>36.5</v>
      </c>
      <c r="G79" s="38">
        <v>3</v>
      </c>
      <c r="H79" s="47">
        <v>6</v>
      </c>
      <c r="I79" s="45" t="s">
        <v>32</v>
      </c>
      <c r="J79" s="9" t="s">
        <v>91</v>
      </c>
      <c r="K79" s="10"/>
      <c r="L79" s="11"/>
      <c r="M79" s="11" t="s">
        <v>14</v>
      </c>
      <c r="N79" s="12" t="s">
        <v>14</v>
      </c>
      <c r="O79" s="9" t="s">
        <v>14</v>
      </c>
      <c r="P79" s="176"/>
      <c r="Q79" s="177"/>
      <c r="R79" s="49" t="str">
        <f>IF(K79="","",K79)</f>
        <v/>
      </c>
      <c r="S79" s="11" t="str">
        <f t="shared" ref="S79:S82" si="47">IF(L79="","",L79-K79)</f>
        <v/>
      </c>
      <c r="T79" s="11" t="s">
        <v>14</v>
      </c>
      <c r="U79" s="13" t="s">
        <v>14</v>
      </c>
      <c r="Y79" s="19"/>
      <c r="AA79" s="7"/>
    </row>
    <row r="80" spans="1:29" s="2" customFormat="1" ht="30" customHeight="1" x14ac:dyDescent="0.15">
      <c r="A80" s="330"/>
      <c r="B80" s="330"/>
      <c r="C80" s="333"/>
      <c r="D80" s="335"/>
      <c r="E80" s="53" t="s">
        <v>48</v>
      </c>
      <c r="F80" s="51">
        <v>35</v>
      </c>
      <c r="G80" s="39">
        <v>4</v>
      </c>
      <c r="H80" s="46">
        <v>5</v>
      </c>
      <c r="I80" s="44" t="s">
        <v>32</v>
      </c>
      <c r="J80" s="14">
        <v>0.66</v>
      </c>
      <c r="K80" s="15">
        <v>15.34</v>
      </c>
      <c r="L80" s="16">
        <v>33.270000000000003</v>
      </c>
      <c r="M80" s="16" t="s">
        <v>14</v>
      </c>
      <c r="N80" s="17" t="s">
        <v>14</v>
      </c>
      <c r="O80" s="14" t="s">
        <v>14</v>
      </c>
      <c r="P80" s="213" t="s">
        <v>92</v>
      </c>
      <c r="Q80" s="214" t="s">
        <v>93</v>
      </c>
      <c r="R80" s="36">
        <f t="shared" ref="R80" si="48">IF(K80="","",K80)</f>
        <v>15.34</v>
      </c>
      <c r="S80" s="16">
        <f t="shared" si="47"/>
        <v>17.930000000000003</v>
      </c>
      <c r="T80" s="16" t="s">
        <v>14</v>
      </c>
      <c r="U80" s="18" t="s">
        <v>14</v>
      </c>
      <c r="Y80" s="19"/>
      <c r="AA80" s="7"/>
    </row>
    <row r="81" spans="1:27" s="2" customFormat="1" ht="30" customHeight="1" x14ac:dyDescent="0.15">
      <c r="A81" s="61">
        <v>56</v>
      </c>
      <c r="B81" s="57" t="s">
        <v>51</v>
      </c>
      <c r="C81" s="54">
        <v>50</v>
      </c>
      <c r="D81" s="55" t="s">
        <v>17</v>
      </c>
      <c r="E81" s="62" t="s">
        <v>26</v>
      </c>
      <c r="F81" s="63">
        <v>38</v>
      </c>
      <c r="G81" s="64">
        <v>2</v>
      </c>
      <c r="H81" s="65">
        <v>9</v>
      </c>
      <c r="I81" s="66" t="s">
        <v>32</v>
      </c>
      <c r="J81" s="67">
        <v>0.74</v>
      </c>
      <c r="K81" s="68">
        <v>18.02</v>
      </c>
      <c r="L81" s="59">
        <v>39.340000000000003</v>
      </c>
      <c r="M81" s="59" t="s">
        <v>14</v>
      </c>
      <c r="N81" s="69" t="s">
        <v>14</v>
      </c>
      <c r="O81" s="67" t="s">
        <v>14</v>
      </c>
      <c r="P81" s="180" t="s">
        <v>98</v>
      </c>
      <c r="Q81" s="181" t="s">
        <v>118</v>
      </c>
      <c r="R81" s="58">
        <f>IF(K81="","",K81)</f>
        <v>18.02</v>
      </c>
      <c r="S81" s="59">
        <f t="shared" si="47"/>
        <v>21.320000000000004</v>
      </c>
      <c r="T81" s="59" t="s">
        <v>14</v>
      </c>
      <c r="U81" s="60" t="s">
        <v>14</v>
      </c>
      <c r="Y81" s="19"/>
      <c r="AA81" s="7"/>
    </row>
    <row r="82" spans="1:27" s="2" customFormat="1" ht="30" customHeight="1" x14ac:dyDescent="0.15">
      <c r="A82" s="61">
        <v>58</v>
      </c>
      <c r="B82" s="57" t="s">
        <v>66</v>
      </c>
      <c r="C82" s="54">
        <v>50</v>
      </c>
      <c r="D82" s="55" t="s">
        <v>22</v>
      </c>
      <c r="E82" s="62" t="s">
        <v>64</v>
      </c>
      <c r="F82" s="63">
        <v>30</v>
      </c>
      <c r="G82" s="64">
        <v>5</v>
      </c>
      <c r="H82" s="65">
        <v>2</v>
      </c>
      <c r="I82" s="66" t="s">
        <v>32</v>
      </c>
      <c r="J82" s="67">
        <v>0.74</v>
      </c>
      <c r="K82" s="68">
        <v>14.03</v>
      </c>
      <c r="L82" s="59">
        <v>31.73</v>
      </c>
      <c r="M82" s="59" t="s">
        <v>14</v>
      </c>
      <c r="N82" s="69" t="s">
        <v>14</v>
      </c>
      <c r="O82" s="67" t="s">
        <v>14</v>
      </c>
      <c r="P82" s="180" t="s">
        <v>102</v>
      </c>
      <c r="Q82" s="181" t="s">
        <v>103</v>
      </c>
      <c r="R82" s="58">
        <f>IF(K82="","",K82)</f>
        <v>14.03</v>
      </c>
      <c r="S82" s="59">
        <f t="shared" si="47"/>
        <v>17.700000000000003</v>
      </c>
      <c r="T82" s="59" t="s">
        <v>14</v>
      </c>
      <c r="U82" s="60" t="s">
        <v>14</v>
      </c>
      <c r="Y82" s="19"/>
      <c r="AA82" s="7"/>
    </row>
    <row r="83" spans="1:27" s="2" customFormat="1" ht="30" customHeight="1" x14ac:dyDescent="0.15">
      <c r="A83" s="329">
        <v>59</v>
      </c>
      <c r="B83" s="331" t="s">
        <v>63</v>
      </c>
      <c r="C83" s="332">
        <v>50</v>
      </c>
      <c r="D83" s="334" t="s">
        <v>22</v>
      </c>
      <c r="E83" s="52" t="s">
        <v>30</v>
      </c>
      <c r="F83" s="50">
        <v>30.5</v>
      </c>
      <c r="G83" s="38">
        <v>8</v>
      </c>
      <c r="H83" s="47">
        <v>2</v>
      </c>
      <c r="I83" s="45" t="s">
        <v>32</v>
      </c>
      <c r="J83" s="9">
        <v>0.73</v>
      </c>
      <c r="K83" s="10">
        <v>13.78</v>
      </c>
      <c r="L83" s="11">
        <v>30.37</v>
      </c>
      <c r="M83" s="11" t="s">
        <v>14</v>
      </c>
      <c r="N83" s="12" t="s">
        <v>14</v>
      </c>
      <c r="O83" s="9" t="s">
        <v>14</v>
      </c>
      <c r="P83" s="256" t="s">
        <v>105</v>
      </c>
      <c r="Q83" s="258" t="s">
        <v>106</v>
      </c>
      <c r="R83" s="49">
        <f>IF(K83="","",K83)</f>
        <v>13.78</v>
      </c>
      <c r="S83" s="11">
        <f>IF(L83="","",L83)</f>
        <v>30.37</v>
      </c>
      <c r="T83" s="11" t="s">
        <v>14</v>
      </c>
      <c r="U83" s="13" t="s">
        <v>14</v>
      </c>
      <c r="Y83" s="19"/>
      <c r="AA83" s="7"/>
    </row>
    <row r="84" spans="1:27" s="2" customFormat="1" ht="30" customHeight="1" x14ac:dyDescent="0.15">
      <c r="A84" s="330"/>
      <c r="B84" s="330"/>
      <c r="C84" s="333"/>
      <c r="D84" s="335"/>
      <c r="E84" s="53" t="s">
        <v>49</v>
      </c>
      <c r="F84" s="51">
        <v>28</v>
      </c>
      <c r="G84" s="39">
        <v>13</v>
      </c>
      <c r="H84" s="46">
        <v>1</v>
      </c>
      <c r="I84" s="44" t="s">
        <v>32</v>
      </c>
      <c r="J84" s="14">
        <v>0.65</v>
      </c>
      <c r="K84" s="15">
        <v>12.67</v>
      </c>
      <c r="L84" s="16">
        <v>28.38</v>
      </c>
      <c r="M84" s="16" t="s">
        <v>14</v>
      </c>
      <c r="N84" s="17" t="s">
        <v>14</v>
      </c>
      <c r="O84" s="14" t="s">
        <v>14</v>
      </c>
      <c r="P84" s="257" t="s">
        <v>104</v>
      </c>
      <c r="Q84" s="259" t="s">
        <v>106</v>
      </c>
      <c r="R84" s="36">
        <f t="shared" ref="R84:R86" si="49">IF(K84="","",K84)</f>
        <v>12.67</v>
      </c>
      <c r="S84" s="16">
        <f t="shared" ref="S84:S88" si="50">IF(L84="","",L84-K84)</f>
        <v>15.709999999999999</v>
      </c>
      <c r="T84" s="16" t="s">
        <v>14</v>
      </c>
      <c r="U84" s="18" t="s">
        <v>14</v>
      </c>
      <c r="Y84" s="19"/>
      <c r="AA84" s="7"/>
    </row>
    <row r="85" spans="1:27" s="2" customFormat="1" ht="30" customHeight="1" x14ac:dyDescent="0.15">
      <c r="A85" s="329">
        <v>60</v>
      </c>
      <c r="B85" s="331" t="s">
        <v>61</v>
      </c>
      <c r="C85" s="332">
        <v>50</v>
      </c>
      <c r="D85" s="334" t="s">
        <v>22</v>
      </c>
      <c r="E85" s="52" t="s">
        <v>70</v>
      </c>
      <c r="F85" s="50" t="s">
        <v>71</v>
      </c>
      <c r="G85" s="38">
        <v>5</v>
      </c>
      <c r="H85" s="47">
        <v>6</v>
      </c>
      <c r="I85" s="45" t="s">
        <v>32</v>
      </c>
      <c r="J85" s="9">
        <v>0.73</v>
      </c>
      <c r="K85" s="10">
        <v>14.4</v>
      </c>
      <c r="L85" s="11">
        <v>32.380000000000003</v>
      </c>
      <c r="M85" s="11" t="s">
        <v>14</v>
      </c>
      <c r="N85" s="12" t="s">
        <v>14</v>
      </c>
      <c r="O85" s="9" t="s">
        <v>14</v>
      </c>
      <c r="P85" s="256" t="s">
        <v>107</v>
      </c>
      <c r="Q85" s="258" t="s">
        <v>96</v>
      </c>
      <c r="R85" s="49">
        <f t="shared" si="49"/>
        <v>14.4</v>
      </c>
      <c r="S85" s="11">
        <f t="shared" si="50"/>
        <v>17.980000000000004</v>
      </c>
      <c r="T85" s="11" t="s">
        <v>14</v>
      </c>
      <c r="U85" s="13" t="s">
        <v>14</v>
      </c>
      <c r="Y85" s="19"/>
      <c r="AA85" s="7"/>
    </row>
    <row r="86" spans="1:27" s="2" customFormat="1" ht="30" customHeight="1" x14ac:dyDescent="0.15">
      <c r="A86" s="330"/>
      <c r="B86" s="397"/>
      <c r="C86" s="333"/>
      <c r="D86" s="335"/>
      <c r="E86" s="188" t="s">
        <v>62</v>
      </c>
      <c r="F86" s="189">
        <v>34</v>
      </c>
      <c r="G86" s="190">
        <v>5</v>
      </c>
      <c r="H86" s="191">
        <v>8</v>
      </c>
      <c r="I86" s="192" t="s">
        <v>32</v>
      </c>
      <c r="J86" s="193">
        <v>0.84</v>
      </c>
      <c r="K86" s="194">
        <v>15.84</v>
      </c>
      <c r="L86" s="195">
        <v>35.020000000000003</v>
      </c>
      <c r="M86" s="195" t="s">
        <v>14</v>
      </c>
      <c r="N86" s="196" t="s">
        <v>14</v>
      </c>
      <c r="O86" s="193" t="s">
        <v>14</v>
      </c>
      <c r="P86" s="197" t="s">
        <v>108</v>
      </c>
      <c r="Q86" s="255" t="s">
        <v>96</v>
      </c>
      <c r="R86" s="198">
        <f t="shared" si="49"/>
        <v>15.84</v>
      </c>
      <c r="S86" s="195">
        <f t="shared" si="50"/>
        <v>19.180000000000003</v>
      </c>
      <c r="T86" s="195" t="s">
        <v>14</v>
      </c>
      <c r="U86" s="199" t="s">
        <v>14</v>
      </c>
      <c r="Y86" s="19"/>
      <c r="AA86" s="7"/>
    </row>
    <row r="87" spans="1:27" s="2" customFormat="1" ht="30" customHeight="1" x14ac:dyDescent="0.15">
      <c r="A87" s="329">
        <v>61</v>
      </c>
      <c r="B87" s="331" t="s">
        <v>72</v>
      </c>
      <c r="C87" s="332">
        <v>50</v>
      </c>
      <c r="D87" s="334" t="s">
        <v>22</v>
      </c>
      <c r="E87" s="52" t="s">
        <v>50</v>
      </c>
      <c r="F87" s="50">
        <v>37</v>
      </c>
      <c r="G87" s="38">
        <v>1</v>
      </c>
      <c r="H87" s="47">
        <v>1</v>
      </c>
      <c r="I87" s="45" t="s">
        <v>32</v>
      </c>
      <c r="J87" s="9">
        <v>0.65</v>
      </c>
      <c r="K87" s="10">
        <v>14.93</v>
      </c>
      <c r="L87" s="11">
        <v>33.17</v>
      </c>
      <c r="M87" s="11" t="s">
        <v>14</v>
      </c>
      <c r="N87" s="12" t="s">
        <v>14</v>
      </c>
      <c r="O87" s="9" t="s">
        <v>14</v>
      </c>
      <c r="P87" s="256" t="s">
        <v>121</v>
      </c>
      <c r="Q87" s="258" t="s">
        <v>100</v>
      </c>
      <c r="R87" s="49">
        <f>IF(K87="","",K87)</f>
        <v>14.93</v>
      </c>
      <c r="S87" s="11">
        <f t="shared" si="50"/>
        <v>18.240000000000002</v>
      </c>
      <c r="T87" s="11" t="s">
        <v>14</v>
      </c>
      <c r="U87" s="13" t="s">
        <v>14</v>
      </c>
      <c r="Y87" s="19"/>
      <c r="AA87" s="7"/>
    </row>
    <row r="88" spans="1:27" s="2" customFormat="1" ht="30" customHeight="1" x14ac:dyDescent="0.15">
      <c r="A88" s="330"/>
      <c r="B88" s="330"/>
      <c r="C88" s="333"/>
      <c r="D88" s="335"/>
      <c r="E88" s="53" t="s">
        <v>29</v>
      </c>
      <c r="F88" s="51">
        <v>33.99</v>
      </c>
      <c r="G88" s="39">
        <v>4</v>
      </c>
      <c r="H88" s="46">
        <v>0</v>
      </c>
      <c r="I88" s="44" t="s">
        <v>32</v>
      </c>
      <c r="J88" s="14">
        <v>0.75</v>
      </c>
      <c r="K88" s="15">
        <v>14.63</v>
      </c>
      <c r="L88" s="16">
        <v>32.78</v>
      </c>
      <c r="M88" s="16" t="s">
        <v>14</v>
      </c>
      <c r="N88" s="17" t="s">
        <v>14</v>
      </c>
      <c r="O88" s="14" t="s">
        <v>14</v>
      </c>
      <c r="P88" s="257" t="s">
        <v>122</v>
      </c>
      <c r="Q88" s="259" t="s">
        <v>100</v>
      </c>
      <c r="R88" s="36">
        <f t="shared" ref="R88" si="51">IF(K88="","",K88)</f>
        <v>14.63</v>
      </c>
      <c r="S88" s="16">
        <f t="shared" si="50"/>
        <v>18.149999999999999</v>
      </c>
      <c r="T88" s="16" t="s">
        <v>14</v>
      </c>
      <c r="U88" s="18" t="s">
        <v>14</v>
      </c>
      <c r="Y88" s="19"/>
      <c r="AA88" s="7"/>
    </row>
    <row r="89" spans="1:27" s="2" customFormat="1" ht="30" customHeight="1" x14ac:dyDescent="0.15">
      <c r="A89" s="61">
        <v>62</v>
      </c>
      <c r="B89" s="57" t="s">
        <v>54</v>
      </c>
      <c r="C89" s="54">
        <v>100</v>
      </c>
      <c r="D89" s="55" t="s">
        <v>53</v>
      </c>
      <c r="E89" s="52" t="s">
        <v>47</v>
      </c>
      <c r="F89" s="50">
        <v>105</v>
      </c>
      <c r="G89" s="38">
        <v>4</v>
      </c>
      <c r="H89" s="47">
        <v>7</v>
      </c>
      <c r="I89" s="45" t="s">
        <v>32</v>
      </c>
      <c r="J89" s="9">
        <v>0.77</v>
      </c>
      <c r="K89" s="10">
        <v>13.11</v>
      </c>
      <c r="L89" s="11">
        <v>29.09</v>
      </c>
      <c r="M89" s="11">
        <v>45.27</v>
      </c>
      <c r="N89" s="12">
        <v>103.25</v>
      </c>
      <c r="O89" s="9" t="s">
        <v>14</v>
      </c>
      <c r="P89" s="256" t="s">
        <v>109</v>
      </c>
      <c r="Q89" s="258" t="s">
        <v>110</v>
      </c>
      <c r="R89" s="58">
        <f t="shared" ref="R89" si="52">IF(K89="","",K89)</f>
        <v>13.11</v>
      </c>
      <c r="S89" s="59">
        <f>IF(L89="","",L89)</f>
        <v>29.09</v>
      </c>
      <c r="T89" s="59">
        <f t="shared" ref="T89" si="53">IF(M89="","",M89-L89)</f>
        <v>16.180000000000003</v>
      </c>
      <c r="U89" s="60">
        <f t="shared" ref="U89" si="54">IF(N89="","",N89-M89-40)</f>
        <v>17.979999999999997</v>
      </c>
      <c r="Y89" s="19"/>
      <c r="AA89" s="7"/>
    </row>
    <row r="90" spans="1:27" s="239" customFormat="1" ht="30" hidden="1" customHeight="1" x14ac:dyDescent="0.15">
      <c r="A90" s="160">
        <v>63</v>
      </c>
      <c r="B90" s="89" t="s">
        <v>55</v>
      </c>
      <c r="C90" s="167">
        <v>50</v>
      </c>
      <c r="D90" s="166" t="s">
        <v>21</v>
      </c>
      <c r="E90" s="70" t="s">
        <v>58</v>
      </c>
      <c r="F90" s="150">
        <v>35</v>
      </c>
      <c r="G90" s="71"/>
      <c r="H90" s="72"/>
      <c r="I90" s="73" t="s">
        <v>32</v>
      </c>
      <c r="J90" s="74"/>
      <c r="K90" s="75"/>
      <c r="L90" s="76"/>
      <c r="M90" s="76" t="s">
        <v>14</v>
      </c>
      <c r="N90" s="77" t="s">
        <v>14</v>
      </c>
      <c r="O90" s="74" t="s">
        <v>14</v>
      </c>
      <c r="P90" s="182"/>
      <c r="Q90" s="183"/>
      <c r="R90" s="92" t="str">
        <f>IF(K90="","",K90)</f>
        <v/>
      </c>
      <c r="S90" s="93" t="str">
        <f t="shared" ref="S90:S96" si="55">IF(L90="","",L90-K90)</f>
        <v/>
      </c>
      <c r="T90" s="93" t="s">
        <v>14</v>
      </c>
      <c r="U90" s="94" t="s">
        <v>14</v>
      </c>
      <c r="Y90" s="240"/>
      <c r="AA90" s="241"/>
    </row>
    <row r="91" spans="1:27" s="239" customFormat="1" ht="30" hidden="1" customHeight="1" x14ac:dyDescent="0.15">
      <c r="A91" s="95">
        <v>64</v>
      </c>
      <c r="B91" s="89" t="s">
        <v>45</v>
      </c>
      <c r="C91" s="90">
        <v>50</v>
      </c>
      <c r="D91" s="91" t="s">
        <v>21</v>
      </c>
      <c r="E91" s="101" t="s">
        <v>56</v>
      </c>
      <c r="F91" s="102">
        <v>41</v>
      </c>
      <c r="G91" s="224"/>
      <c r="H91" s="225"/>
      <c r="I91" s="103" t="s">
        <v>32</v>
      </c>
      <c r="J91" s="104"/>
      <c r="K91" s="105"/>
      <c r="L91" s="93"/>
      <c r="M91" s="93" t="s">
        <v>14</v>
      </c>
      <c r="N91" s="106" t="s">
        <v>14</v>
      </c>
      <c r="O91" s="104" t="s">
        <v>14</v>
      </c>
      <c r="P91" s="186"/>
      <c r="Q91" s="187"/>
      <c r="R91" s="92" t="str">
        <f>IF(K91="","",K91)</f>
        <v/>
      </c>
      <c r="S91" s="93" t="str">
        <f t="shared" si="55"/>
        <v/>
      </c>
      <c r="T91" s="93" t="s">
        <v>14</v>
      </c>
      <c r="U91" s="94" t="s">
        <v>14</v>
      </c>
      <c r="Y91" s="240"/>
      <c r="AA91" s="241"/>
    </row>
    <row r="92" spans="1:27" s="239" customFormat="1" ht="30" hidden="1" customHeight="1" x14ac:dyDescent="0.15">
      <c r="A92" s="304">
        <v>66</v>
      </c>
      <c r="B92" s="306" t="s">
        <v>66</v>
      </c>
      <c r="C92" s="307">
        <v>50</v>
      </c>
      <c r="D92" s="275" t="s">
        <v>23</v>
      </c>
      <c r="E92" s="70" t="s">
        <v>27</v>
      </c>
      <c r="F92" s="150">
        <v>27.5</v>
      </c>
      <c r="G92" s="71"/>
      <c r="H92" s="72"/>
      <c r="I92" s="73" t="s">
        <v>32</v>
      </c>
      <c r="J92" s="74"/>
      <c r="K92" s="75"/>
      <c r="L92" s="76"/>
      <c r="M92" s="76" t="s">
        <v>14</v>
      </c>
      <c r="N92" s="77" t="s">
        <v>14</v>
      </c>
      <c r="O92" s="74" t="s">
        <v>14</v>
      </c>
      <c r="P92" s="182"/>
      <c r="Q92" s="183"/>
      <c r="R92" s="107" t="str">
        <f>IF(K92="","",K92)</f>
        <v/>
      </c>
      <c r="S92" s="76" t="str">
        <f t="shared" si="55"/>
        <v/>
      </c>
      <c r="T92" s="76" t="s">
        <v>14</v>
      </c>
      <c r="U92" s="108" t="s">
        <v>14</v>
      </c>
      <c r="Y92" s="240"/>
      <c r="AA92" s="241"/>
    </row>
    <row r="93" spans="1:27" s="239" customFormat="1" ht="30" hidden="1" customHeight="1" x14ac:dyDescent="0.15">
      <c r="A93" s="305"/>
      <c r="B93" s="305"/>
      <c r="C93" s="308"/>
      <c r="D93" s="277"/>
      <c r="E93" s="80" t="s">
        <v>64</v>
      </c>
      <c r="F93" s="151">
        <v>27.5</v>
      </c>
      <c r="G93" s="81"/>
      <c r="H93" s="82"/>
      <c r="I93" s="83" t="s">
        <v>32</v>
      </c>
      <c r="J93" s="84"/>
      <c r="K93" s="99"/>
      <c r="L93" s="86"/>
      <c r="M93" s="86" t="s">
        <v>14</v>
      </c>
      <c r="N93" s="109" t="s">
        <v>14</v>
      </c>
      <c r="O93" s="84" t="s">
        <v>14</v>
      </c>
      <c r="P93" s="184"/>
      <c r="Q93" s="185"/>
      <c r="R93" s="85" t="str">
        <f t="shared" ref="R93:R95" si="56">IF(K93="","",K93)</f>
        <v/>
      </c>
      <c r="S93" s="86" t="str">
        <f t="shared" si="55"/>
        <v/>
      </c>
      <c r="T93" s="86" t="s">
        <v>14</v>
      </c>
      <c r="U93" s="87" t="s">
        <v>14</v>
      </c>
      <c r="Y93" s="240"/>
      <c r="AA93" s="241"/>
    </row>
    <row r="94" spans="1:27" s="239" customFormat="1" ht="30" hidden="1" customHeight="1" x14ac:dyDescent="0.15">
      <c r="A94" s="304">
        <v>67</v>
      </c>
      <c r="B94" s="306" t="s">
        <v>45</v>
      </c>
      <c r="C94" s="307">
        <v>100</v>
      </c>
      <c r="D94" s="275" t="s">
        <v>15</v>
      </c>
      <c r="E94" s="70" t="s">
        <v>25</v>
      </c>
      <c r="F94" s="150">
        <v>121</v>
      </c>
      <c r="G94" s="71"/>
      <c r="H94" s="72"/>
      <c r="I94" s="73" t="s">
        <v>32</v>
      </c>
      <c r="J94" s="74"/>
      <c r="K94" s="75"/>
      <c r="L94" s="76"/>
      <c r="M94" s="76"/>
      <c r="N94" s="77"/>
      <c r="O94" s="74" t="s">
        <v>20</v>
      </c>
      <c r="P94" s="182"/>
      <c r="Q94" s="183"/>
      <c r="R94" s="96" t="str">
        <f t="shared" si="56"/>
        <v/>
      </c>
      <c r="S94" s="97" t="str">
        <f t="shared" si="55"/>
        <v/>
      </c>
      <c r="T94" s="97" t="str">
        <f>IF(M94="","",M94-L94-40)</f>
        <v/>
      </c>
      <c r="U94" s="98" t="str">
        <f>IF(N94="","",N94-M94)</f>
        <v/>
      </c>
      <c r="Y94" s="240"/>
      <c r="AA94" s="241"/>
    </row>
    <row r="95" spans="1:27" s="239" customFormat="1" ht="30" hidden="1" customHeight="1" x14ac:dyDescent="0.15">
      <c r="A95" s="305"/>
      <c r="B95" s="305"/>
      <c r="C95" s="308"/>
      <c r="D95" s="277"/>
      <c r="E95" s="80" t="s">
        <v>50</v>
      </c>
      <c r="F95" s="151">
        <v>106</v>
      </c>
      <c r="G95" s="152"/>
      <c r="H95" s="153"/>
      <c r="I95" s="83" t="s">
        <v>32</v>
      </c>
      <c r="J95" s="84"/>
      <c r="K95" s="99"/>
      <c r="L95" s="86"/>
      <c r="M95" s="86"/>
      <c r="N95" s="100"/>
      <c r="O95" s="84" t="s">
        <v>14</v>
      </c>
      <c r="P95" s="184"/>
      <c r="Q95" s="185"/>
      <c r="R95" s="85" t="str">
        <f t="shared" si="56"/>
        <v/>
      </c>
      <c r="S95" s="86" t="str">
        <f t="shared" si="55"/>
        <v/>
      </c>
      <c r="T95" s="86" t="str">
        <f t="shared" ref="T95:T97" si="57">IF(M95="","",M95-L95)</f>
        <v/>
      </c>
      <c r="U95" s="87" t="str">
        <f t="shared" ref="U95" si="58">IF(N95="","",N95-M95-40)</f>
        <v/>
      </c>
    </row>
    <row r="96" spans="1:27" s="239" customFormat="1" ht="30" hidden="1" customHeight="1" x14ac:dyDescent="0.15">
      <c r="A96" s="304">
        <v>68</v>
      </c>
      <c r="B96" s="306" t="s">
        <v>54</v>
      </c>
      <c r="C96" s="307">
        <v>200</v>
      </c>
      <c r="D96" s="275" t="s">
        <v>23</v>
      </c>
      <c r="E96" s="288" t="s">
        <v>24</v>
      </c>
      <c r="F96" s="290">
        <v>204</v>
      </c>
      <c r="G96" s="292"/>
      <c r="H96" s="294"/>
      <c r="I96" s="296" t="s">
        <v>32</v>
      </c>
      <c r="J96" s="117"/>
      <c r="K96" s="118"/>
      <c r="L96" s="97"/>
      <c r="M96" s="97"/>
      <c r="N96" s="119"/>
      <c r="O96" s="298" t="s">
        <v>20</v>
      </c>
      <c r="P96" s="300"/>
      <c r="Q96" s="302"/>
      <c r="R96" s="96" t="str">
        <f>IF(K96="","",K96)</f>
        <v/>
      </c>
      <c r="S96" s="97" t="str">
        <f t="shared" si="55"/>
        <v/>
      </c>
      <c r="T96" s="97" t="str">
        <f t="shared" si="57"/>
        <v/>
      </c>
      <c r="U96" s="98" t="str">
        <f>IF(N96="","",N96-M96-40)</f>
        <v/>
      </c>
    </row>
    <row r="97" spans="1:29" s="239" customFormat="1" ht="30" hidden="1" customHeight="1" x14ac:dyDescent="0.15">
      <c r="A97" s="305"/>
      <c r="B97" s="305"/>
      <c r="C97" s="308"/>
      <c r="D97" s="277"/>
      <c r="E97" s="289"/>
      <c r="F97" s="291"/>
      <c r="G97" s="293"/>
      <c r="H97" s="295"/>
      <c r="I97" s="297"/>
      <c r="J97" s="84" t="s">
        <v>20</v>
      </c>
      <c r="K97" s="99"/>
      <c r="L97" s="86"/>
      <c r="M97" s="86"/>
      <c r="N97" s="109"/>
      <c r="O97" s="299"/>
      <c r="P97" s="301"/>
      <c r="Q97" s="303"/>
      <c r="R97" s="85" t="str">
        <f>IF(K97="","",K97-N96)</f>
        <v/>
      </c>
      <c r="S97" s="86" t="str">
        <f>IF(L97="","",L97-K97-40)</f>
        <v/>
      </c>
      <c r="T97" s="86" t="str">
        <f t="shared" si="57"/>
        <v/>
      </c>
      <c r="U97" s="87" t="str">
        <f t="shared" ref="U97" si="59">IF(N97="","",N97-M97)</f>
        <v/>
      </c>
      <c r="Y97" s="240"/>
      <c r="AA97" s="241"/>
      <c r="AB97" s="242"/>
    </row>
    <row r="98" spans="1:29" s="239" customFormat="1" ht="30" hidden="1" customHeight="1" x14ac:dyDescent="0.15">
      <c r="A98" s="304">
        <v>69</v>
      </c>
      <c r="B98" s="306" t="s">
        <v>63</v>
      </c>
      <c r="C98" s="307">
        <v>50</v>
      </c>
      <c r="D98" s="275" t="s">
        <v>17</v>
      </c>
      <c r="E98" s="70" t="s">
        <v>60</v>
      </c>
      <c r="F98" s="150">
        <v>36.5</v>
      </c>
      <c r="G98" s="71"/>
      <c r="H98" s="72"/>
      <c r="I98" s="73" t="s">
        <v>32</v>
      </c>
      <c r="J98" s="74"/>
      <c r="K98" s="75"/>
      <c r="L98" s="76"/>
      <c r="M98" s="76" t="s">
        <v>14</v>
      </c>
      <c r="N98" s="77" t="s">
        <v>14</v>
      </c>
      <c r="O98" s="74" t="s">
        <v>14</v>
      </c>
      <c r="P98" s="182"/>
      <c r="Q98" s="183"/>
      <c r="R98" s="107" t="str">
        <f>IF(K98="","",K98)</f>
        <v/>
      </c>
      <c r="S98" s="76" t="str">
        <f t="shared" ref="S98:S101" si="60">IF(L98="","",L98-K98)</f>
        <v/>
      </c>
      <c r="T98" s="76" t="s">
        <v>14</v>
      </c>
      <c r="U98" s="108" t="s">
        <v>14</v>
      </c>
      <c r="Y98" s="240"/>
      <c r="AA98" s="241"/>
    </row>
    <row r="99" spans="1:29" s="239" customFormat="1" ht="30" hidden="1" customHeight="1" x14ac:dyDescent="0.15">
      <c r="A99" s="305"/>
      <c r="B99" s="305"/>
      <c r="C99" s="308"/>
      <c r="D99" s="277"/>
      <c r="E99" s="80" t="s">
        <v>48</v>
      </c>
      <c r="F99" s="151">
        <v>35</v>
      </c>
      <c r="G99" s="81"/>
      <c r="H99" s="82"/>
      <c r="I99" s="83" t="s">
        <v>32</v>
      </c>
      <c r="J99" s="84"/>
      <c r="K99" s="99"/>
      <c r="L99" s="86"/>
      <c r="M99" s="86" t="s">
        <v>14</v>
      </c>
      <c r="N99" s="109" t="s">
        <v>14</v>
      </c>
      <c r="O99" s="84" t="s">
        <v>14</v>
      </c>
      <c r="P99" s="184"/>
      <c r="Q99" s="185"/>
      <c r="R99" s="85" t="str">
        <f t="shared" ref="R99" si="61">IF(K99="","",K99)</f>
        <v/>
      </c>
      <c r="S99" s="86" t="str">
        <f t="shared" si="60"/>
        <v/>
      </c>
      <c r="T99" s="86" t="s">
        <v>14</v>
      </c>
      <c r="U99" s="87" t="s">
        <v>14</v>
      </c>
      <c r="Y99" s="240"/>
      <c r="AA99" s="241"/>
    </row>
    <row r="100" spans="1:29" s="239" customFormat="1" ht="30" hidden="1" customHeight="1" x14ac:dyDescent="0.15">
      <c r="A100" s="95">
        <v>71</v>
      </c>
      <c r="B100" s="89" t="s">
        <v>51</v>
      </c>
      <c r="C100" s="90">
        <v>50</v>
      </c>
      <c r="D100" s="91" t="s">
        <v>17</v>
      </c>
      <c r="E100" s="101" t="s">
        <v>26</v>
      </c>
      <c r="F100" s="102">
        <v>38</v>
      </c>
      <c r="G100" s="224"/>
      <c r="H100" s="225"/>
      <c r="I100" s="103" t="s">
        <v>32</v>
      </c>
      <c r="J100" s="104"/>
      <c r="K100" s="105"/>
      <c r="L100" s="93"/>
      <c r="M100" s="93" t="s">
        <v>14</v>
      </c>
      <c r="N100" s="106" t="s">
        <v>14</v>
      </c>
      <c r="O100" s="104" t="s">
        <v>14</v>
      </c>
      <c r="P100" s="186"/>
      <c r="Q100" s="187"/>
      <c r="R100" s="92" t="str">
        <f>IF(K100="","",K100)</f>
        <v/>
      </c>
      <c r="S100" s="93" t="str">
        <f t="shared" si="60"/>
        <v/>
      </c>
      <c r="T100" s="93" t="s">
        <v>14</v>
      </c>
      <c r="U100" s="94" t="s">
        <v>14</v>
      </c>
      <c r="Y100" s="240"/>
      <c r="AA100" s="241"/>
    </row>
    <row r="101" spans="1:29" s="239" customFormat="1" ht="30" hidden="1" customHeight="1" x14ac:dyDescent="0.15">
      <c r="A101" s="95">
        <v>73</v>
      </c>
      <c r="B101" s="89" t="s">
        <v>66</v>
      </c>
      <c r="C101" s="90">
        <v>50</v>
      </c>
      <c r="D101" s="91" t="s">
        <v>22</v>
      </c>
      <c r="E101" s="101" t="s">
        <v>64</v>
      </c>
      <c r="F101" s="102">
        <v>30</v>
      </c>
      <c r="G101" s="224"/>
      <c r="H101" s="225"/>
      <c r="I101" s="103" t="s">
        <v>32</v>
      </c>
      <c r="J101" s="104"/>
      <c r="K101" s="105"/>
      <c r="L101" s="93"/>
      <c r="M101" s="93" t="s">
        <v>14</v>
      </c>
      <c r="N101" s="106" t="s">
        <v>14</v>
      </c>
      <c r="O101" s="104" t="s">
        <v>14</v>
      </c>
      <c r="P101" s="186"/>
      <c r="Q101" s="187"/>
      <c r="R101" s="92" t="str">
        <f>IF(K101="","",K101)</f>
        <v/>
      </c>
      <c r="S101" s="93" t="str">
        <f t="shared" si="60"/>
        <v/>
      </c>
      <c r="T101" s="93" t="s">
        <v>14</v>
      </c>
      <c r="U101" s="94" t="s">
        <v>14</v>
      </c>
      <c r="Y101" s="240"/>
      <c r="AA101" s="241"/>
    </row>
    <row r="102" spans="1:29" s="239" customFormat="1" ht="30" hidden="1" customHeight="1" x14ac:dyDescent="0.15">
      <c r="A102" s="304">
        <v>74</v>
      </c>
      <c r="B102" s="306" t="s">
        <v>63</v>
      </c>
      <c r="C102" s="307">
        <v>50</v>
      </c>
      <c r="D102" s="275" t="s">
        <v>22</v>
      </c>
      <c r="E102" s="70" t="s">
        <v>30</v>
      </c>
      <c r="F102" s="150">
        <v>30.5</v>
      </c>
      <c r="G102" s="71"/>
      <c r="H102" s="72"/>
      <c r="I102" s="73" t="s">
        <v>32</v>
      </c>
      <c r="J102" s="74"/>
      <c r="K102" s="75"/>
      <c r="L102" s="76"/>
      <c r="M102" s="76" t="s">
        <v>14</v>
      </c>
      <c r="N102" s="77" t="s">
        <v>14</v>
      </c>
      <c r="O102" s="74" t="s">
        <v>14</v>
      </c>
      <c r="P102" s="182"/>
      <c r="Q102" s="183"/>
      <c r="R102" s="107" t="str">
        <f>IF(K102="","",K102)</f>
        <v/>
      </c>
      <c r="S102" s="76" t="str">
        <f>IF(L102="","",L102)</f>
        <v/>
      </c>
      <c r="T102" s="76" t="s">
        <v>14</v>
      </c>
      <c r="U102" s="108" t="s">
        <v>14</v>
      </c>
      <c r="Y102" s="240"/>
      <c r="AA102" s="241"/>
    </row>
    <row r="103" spans="1:29" s="239" customFormat="1" ht="30" hidden="1" customHeight="1" x14ac:dyDescent="0.15">
      <c r="A103" s="305"/>
      <c r="B103" s="305"/>
      <c r="C103" s="308"/>
      <c r="D103" s="277"/>
      <c r="E103" s="80" t="s">
        <v>49</v>
      </c>
      <c r="F103" s="151">
        <v>28</v>
      </c>
      <c r="G103" s="81"/>
      <c r="H103" s="82"/>
      <c r="I103" s="83" t="s">
        <v>32</v>
      </c>
      <c r="J103" s="84"/>
      <c r="K103" s="99"/>
      <c r="L103" s="86"/>
      <c r="M103" s="86" t="s">
        <v>14</v>
      </c>
      <c r="N103" s="109" t="s">
        <v>14</v>
      </c>
      <c r="O103" s="84" t="s">
        <v>14</v>
      </c>
      <c r="P103" s="184"/>
      <c r="Q103" s="185"/>
      <c r="R103" s="85" t="str">
        <f t="shared" ref="R103:R105" si="62">IF(K103="","",K103)</f>
        <v/>
      </c>
      <c r="S103" s="86" t="str">
        <f t="shared" ref="S103:S107" si="63">IF(L103="","",L103-K103)</f>
        <v/>
      </c>
      <c r="T103" s="86" t="s">
        <v>14</v>
      </c>
      <c r="U103" s="87" t="s">
        <v>14</v>
      </c>
      <c r="Y103" s="240"/>
      <c r="AA103" s="241"/>
    </row>
    <row r="104" spans="1:29" s="239" customFormat="1" ht="30" hidden="1" customHeight="1" x14ac:dyDescent="0.15">
      <c r="A104" s="304">
        <v>75</v>
      </c>
      <c r="B104" s="306" t="s">
        <v>61</v>
      </c>
      <c r="C104" s="307">
        <v>50</v>
      </c>
      <c r="D104" s="275" t="s">
        <v>22</v>
      </c>
      <c r="E104" s="70" t="s">
        <v>70</v>
      </c>
      <c r="F104" s="150" t="s">
        <v>71</v>
      </c>
      <c r="G104" s="71"/>
      <c r="H104" s="72"/>
      <c r="I104" s="73" t="s">
        <v>32</v>
      </c>
      <c r="J104" s="74"/>
      <c r="K104" s="75"/>
      <c r="L104" s="76"/>
      <c r="M104" s="76" t="s">
        <v>14</v>
      </c>
      <c r="N104" s="77" t="s">
        <v>14</v>
      </c>
      <c r="O104" s="74" t="s">
        <v>14</v>
      </c>
      <c r="P104" s="182"/>
      <c r="Q104" s="183"/>
      <c r="R104" s="107" t="str">
        <f t="shared" si="62"/>
        <v/>
      </c>
      <c r="S104" s="76" t="str">
        <f t="shared" si="63"/>
        <v/>
      </c>
      <c r="T104" s="76" t="s">
        <v>14</v>
      </c>
      <c r="U104" s="108" t="s">
        <v>14</v>
      </c>
      <c r="Y104" s="240"/>
      <c r="AA104" s="241"/>
    </row>
    <row r="105" spans="1:29" s="239" customFormat="1" ht="30" hidden="1" customHeight="1" x14ac:dyDescent="0.15">
      <c r="A105" s="305"/>
      <c r="B105" s="321"/>
      <c r="C105" s="308"/>
      <c r="D105" s="277"/>
      <c r="E105" s="159" t="s">
        <v>62</v>
      </c>
      <c r="F105" s="170">
        <v>34</v>
      </c>
      <c r="G105" s="244"/>
      <c r="H105" s="245"/>
      <c r="I105" s="246" t="s">
        <v>32</v>
      </c>
      <c r="J105" s="165"/>
      <c r="K105" s="247"/>
      <c r="L105" s="248"/>
      <c r="M105" s="248" t="s">
        <v>14</v>
      </c>
      <c r="N105" s="249" t="s">
        <v>14</v>
      </c>
      <c r="O105" s="165" t="s">
        <v>14</v>
      </c>
      <c r="P105" s="250"/>
      <c r="Q105" s="179"/>
      <c r="R105" s="251" t="str">
        <f t="shared" si="62"/>
        <v/>
      </c>
      <c r="S105" s="248" t="str">
        <f t="shared" si="63"/>
        <v/>
      </c>
      <c r="T105" s="248" t="s">
        <v>14</v>
      </c>
      <c r="U105" s="252" t="s">
        <v>14</v>
      </c>
      <c r="Y105" s="240"/>
      <c r="AA105" s="241"/>
    </row>
    <row r="106" spans="1:29" s="239" customFormat="1" ht="30" hidden="1" customHeight="1" x14ac:dyDescent="0.15">
      <c r="A106" s="304">
        <v>76</v>
      </c>
      <c r="B106" s="306" t="s">
        <v>72</v>
      </c>
      <c r="C106" s="307">
        <v>50</v>
      </c>
      <c r="D106" s="275" t="s">
        <v>22</v>
      </c>
      <c r="E106" s="70" t="s">
        <v>50</v>
      </c>
      <c r="F106" s="150">
        <v>37</v>
      </c>
      <c r="G106" s="71"/>
      <c r="H106" s="72"/>
      <c r="I106" s="73" t="s">
        <v>32</v>
      </c>
      <c r="J106" s="74"/>
      <c r="K106" s="75"/>
      <c r="L106" s="76"/>
      <c r="M106" s="76" t="s">
        <v>14</v>
      </c>
      <c r="N106" s="77" t="s">
        <v>14</v>
      </c>
      <c r="O106" s="74" t="s">
        <v>14</v>
      </c>
      <c r="P106" s="182"/>
      <c r="Q106" s="183"/>
      <c r="R106" s="107" t="str">
        <f>IF(K106="","",K106)</f>
        <v/>
      </c>
      <c r="S106" s="76" t="str">
        <f t="shared" si="63"/>
        <v/>
      </c>
      <c r="T106" s="76" t="s">
        <v>14</v>
      </c>
      <c r="U106" s="108" t="s">
        <v>14</v>
      </c>
      <c r="Y106" s="240"/>
      <c r="AA106" s="241"/>
    </row>
    <row r="107" spans="1:29" s="239" customFormat="1" ht="30" hidden="1" customHeight="1" x14ac:dyDescent="0.15">
      <c r="A107" s="305"/>
      <c r="B107" s="305"/>
      <c r="C107" s="308"/>
      <c r="D107" s="277"/>
      <c r="E107" s="80" t="s">
        <v>29</v>
      </c>
      <c r="F107" s="151">
        <v>33.99</v>
      </c>
      <c r="G107" s="81"/>
      <c r="H107" s="82"/>
      <c r="I107" s="83" t="s">
        <v>32</v>
      </c>
      <c r="J107" s="84"/>
      <c r="K107" s="99"/>
      <c r="L107" s="86"/>
      <c r="M107" s="86" t="s">
        <v>14</v>
      </c>
      <c r="N107" s="109" t="s">
        <v>14</v>
      </c>
      <c r="O107" s="84" t="s">
        <v>14</v>
      </c>
      <c r="P107" s="184"/>
      <c r="Q107" s="185"/>
      <c r="R107" s="85" t="str">
        <f t="shared" ref="R107:R108" si="64">IF(K107="","",K107)</f>
        <v/>
      </c>
      <c r="S107" s="86" t="str">
        <f t="shared" si="63"/>
        <v/>
      </c>
      <c r="T107" s="86" t="s">
        <v>14</v>
      </c>
      <c r="U107" s="87" t="s">
        <v>14</v>
      </c>
      <c r="Y107" s="240"/>
      <c r="AA107" s="241"/>
    </row>
    <row r="108" spans="1:29" s="239" customFormat="1" ht="30" hidden="1" customHeight="1" x14ac:dyDescent="0.15">
      <c r="A108" s="95">
        <v>77</v>
      </c>
      <c r="B108" s="89" t="s">
        <v>54</v>
      </c>
      <c r="C108" s="90">
        <v>100</v>
      </c>
      <c r="D108" s="91" t="s">
        <v>22</v>
      </c>
      <c r="E108" s="101" t="s">
        <v>47</v>
      </c>
      <c r="F108" s="150">
        <v>105</v>
      </c>
      <c r="G108" s="71"/>
      <c r="H108" s="72"/>
      <c r="I108" s="73" t="s">
        <v>32</v>
      </c>
      <c r="J108" s="74"/>
      <c r="K108" s="75"/>
      <c r="L108" s="76"/>
      <c r="M108" s="76"/>
      <c r="N108" s="77"/>
      <c r="O108" s="74" t="s">
        <v>14</v>
      </c>
      <c r="P108" s="182"/>
      <c r="Q108" s="183"/>
      <c r="R108" s="92" t="str">
        <f t="shared" si="64"/>
        <v/>
      </c>
      <c r="S108" s="93" t="str">
        <f>IF(L108="","",L108)</f>
        <v/>
      </c>
      <c r="T108" s="93" t="str">
        <f t="shared" ref="T108" si="65">IF(M108="","",M108-L108)</f>
        <v/>
      </c>
      <c r="U108" s="94" t="str">
        <f t="shared" ref="U108" si="66">IF(N108="","",N108-M108-40)</f>
        <v/>
      </c>
      <c r="Y108" s="240"/>
      <c r="AA108" s="241"/>
    </row>
    <row r="109" spans="1:29" s="239" customFormat="1" ht="30" hidden="1" customHeight="1" x14ac:dyDescent="0.15">
      <c r="A109" s="281">
        <v>78</v>
      </c>
      <c r="B109" s="281" t="s">
        <v>44</v>
      </c>
      <c r="C109" s="278">
        <v>200</v>
      </c>
      <c r="D109" s="275" t="s">
        <v>16</v>
      </c>
      <c r="E109" s="110" t="s">
        <v>49</v>
      </c>
      <c r="F109" s="260">
        <v>150</v>
      </c>
      <c r="G109" s="263"/>
      <c r="H109" s="266"/>
      <c r="I109" s="73" t="s">
        <v>32</v>
      </c>
      <c r="J109" s="74"/>
      <c r="K109" s="75"/>
      <c r="L109" s="76"/>
      <c r="M109" s="76" t="s">
        <v>14</v>
      </c>
      <c r="N109" s="77" t="s">
        <v>14</v>
      </c>
      <c r="O109" s="74" t="str">
        <f>IFERROR(R109+S109,"")</f>
        <v/>
      </c>
      <c r="P109" s="269"/>
      <c r="Q109" s="272"/>
      <c r="R109" s="96" t="str">
        <f>IF(K109="","",K109)</f>
        <v/>
      </c>
      <c r="S109" s="97" t="str">
        <f t="shared" ref="S109:S113" si="67">IF(L109="","",L109-K109)</f>
        <v/>
      </c>
      <c r="T109" s="76" t="s">
        <v>14</v>
      </c>
      <c r="U109" s="108" t="s">
        <v>14</v>
      </c>
      <c r="AB109" s="240"/>
    </row>
    <row r="110" spans="1:29" s="239" customFormat="1" ht="30" hidden="1" customHeight="1" x14ac:dyDescent="0.15">
      <c r="A110" s="282"/>
      <c r="B110" s="282"/>
      <c r="C110" s="279"/>
      <c r="D110" s="276"/>
      <c r="E110" s="111" t="s">
        <v>64</v>
      </c>
      <c r="F110" s="261"/>
      <c r="G110" s="264"/>
      <c r="H110" s="267"/>
      <c r="I110" s="112" t="s">
        <v>37</v>
      </c>
      <c r="J110" s="113" t="s">
        <v>14</v>
      </c>
      <c r="K110" s="114"/>
      <c r="L110" s="78"/>
      <c r="M110" s="78" t="s">
        <v>14</v>
      </c>
      <c r="N110" s="115" t="s">
        <v>14</v>
      </c>
      <c r="O110" s="113" t="str">
        <f t="shared" ref="O110:O112" si="68">IFERROR(R110+S110,"")</f>
        <v/>
      </c>
      <c r="P110" s="270"/>
      <c r="Q110" s="273"/>
      <c r="R110" s="96" t="str">
        <f>IF(K110="","",K110-L109)</f>
        <v/>
      </c>
      <c r="S110" s="97" t="str">
        <f t="shared" si="67"/>
        <v/>
      </c>
      <c r="T110" s="78" t="s">
        <v>14</v>
      </c>
      <c r="U110" s="79" t="s">
        <v>14</v>
      </c>
      <c r="AB110" s="240"/>
    </row>
    <row r="111" spans="1:29" s="239" customFormat="1" ht="30" hidden="1" customHeight="1" x14ac:dyDescent="0.15">
      <c r="A111" s="282"/>
      <c r="B111" s="282"/>
      <c r="C111" s="279"/>
      <c r="D111" s="276"/>
      <c r="E111" s="116" t="s">
        <v>30</v>
      </c>
      <c r="F111" s="261"/>
      <c r="G111" s="264"/>
      <c r="H111" s="267"/>
      <c r="I111" s="161" t="s">
        <v>36</v>
      </c>
      <c r="J111" s="113" t="s">
        <v>14</v>
      </c>
      <c r="K111" s="114"/>
      <c r="L111" s="78"/>
      <c r="M111" s="78" t="s">
        <v>14</v>
      </c>
      <c r="N111" s="115" t="s">
        <v>14</v>
      </c>
      <c r="O111" s="164" t="str">
        <f t="shared" si="68"/>
        <v/>
      </c>
      <c r="P111" s="270"/>
      <c r="Q111" s="273"/>
      <c r="R111" s="96" t="str">
        <f>IF(K111="","",K111-L110-40)</f>
        <v/>
      </c>
      <c r="S111" s="97" t="str">
        <f t="shared" si="67"/>
        <v/>
      </c>
      <c r="T111" s="78" t="s">
        <v>14</v>
      </c>
      <c r="U111" s="79" t="s">
        <v>14</v>
      </c>
      <c r="AB111" s="240"/>
    </row>
    <row r="112" spans="1:29" s="239" customFormat="1" ht="30" hidden="1" customHeight="1" x14ac:dyDescent="0.15">
      <c r="A112" s="283"/>
      <c r="B112" s="283"/>
      <c r="C112" s="280"/>
      <c r="D112" s="277"/>
      <c r="E112" s="80" t="s">
        <v>27</v>
      </c>
      <c r="F112" s="262"/>
      <c r="G112" s="265"/>
      <c r="H112" s="268"/>
      <c r="I112" s="162" t="s">
        <v>35</v>
      </c>
      <c r="J112" s="84" t="s">
        <v>14</v>
      </c>
      <c r="K112" s="99"/>
      <c r="L112" s="86"/>
      <c r="M112" s="86" t="s">
        <v>14</v>
      </c>
      <c r="N112" s="109" t="s">
        <v>14</v>
      </c>
      <c r="O112" s="84" t="str">
        <f t="shared" si="68"/>
        <v/>
      </c>
      <c r="P112" s="271"/>
      <c r="Q112" s="274"/>
      <c r="R112" s="85" t="str">
        <f>IF(K112="","",K112-L111)</f>
        <v/>
      </c>
      <c r="S112" s="86" t="str">
        <f t="shared" si="67"/>
        <v/>
      </c>
      <c r="T112" s="86" t="s">
        <v>14</v>
      </c>
      <c r="U112" s="87" t="s">
        <v>14</v>
      </c>
      <c r="V112" s="253"/>
      <c r="W112" s="253"/>
      <c r="X112" s="253"/>
      <c r="Y112" s="240"/>
      <c r="AA112" s="254"/>
      <c r="AC112" s="242"/>
    </row>
    <row r="113" spans="1:32" s="239" customFormat="1" ht="30" customHeight="1" x14ac:dyDescent="0.15">
      <c r="A113" s="282">
        <v>79</v>
      </c>
      <c r="B113" s="384" t="s">
        <v>45</v>
      </c>
      <c r="C113" s="279">
        <v>200</v>
      </c>
      <c r="D113" s="275" t="s">
        <v>16</v>
      </c>
      <c r="E113" s="70" t="s">
        <v>67</v>
      </c>
      <c r="F113" s="284">
        <v>215</v>
      </c>
      <c r="G113" s="285">
        <v>1</v>
      </c>
      <c r="H113" s="286">
        <v>8</v>
      </c>
      <c r="I113" s="73" t="s">
        <v>32</v>
      </c>
      <c r="J113" s="117">
        <v>0.76</v>
      </c>
      <c r="K113" s="118">
        <v>15.97</v>
      </c>
      <c r="L113" s="76">
        <v>35.33</v>
      </c>
      <c r="M113" s="97" t="s">
        <v>14</v>
      </c>
      <c r="N113" s="119" t="s">
        <v>14</v>
      </c>
      <c r="O113" s="74">
        <f>IFERROR(R113+S113,"")</f>
        <v>35.33</v>
      </c>
      <c r="P113" s="269" t="s">
        <v>126</v>
      </c>
      <c r="Q113" s="272" t="s">
        <v>126</v>
      </c>
      <c r="R113" s="96">
        <f>IF(K113="","",K113)</f>
        <v>15.97</v>
      </c>
      <c r="S113" s="97">
        <f t="shared" si="67"/>
        <v>19.36</v>
      </c>
      <c r="T113" s="97" t="s">
        <v>14</v>
      </c>
      <c r="U113" s="98" t="s">
        <v>14</v>
      </c>
      <c r="Y113" s="240"/>
      <c r="AA113" s="241"/>
      <c r="AC113" s="242"/>
    </row>
    <row r="114" spans="1:32" s="239" customFormat="1" ht="30" customHeight="1" x14ac:dyDescent="0.15">
      <c r="A114" s="282"/>
      <c r="B114" s="282"/>
      <c r="C114" s="279"/>
      <c r="D114" s="276"/>
      <c r="E114" s="111" t="s">
        <v>56</v>
      </c>
      <c r="F114" s="261"/>
      <c r="G114" s="264"/>
      <c r="H114" s="267"/>
      <c r="I114" s="112" t="s">
        <v>37</v>
      </c>
      <c r="J114" s="113" t="s">
        <v>14</v>
      </c>
      <c r="K114" s="114">
        <v>50.91</v>
      </c>
      <c r="L114" s="78">
        <v>109.1</v>
      </c>
      <c r="M114" s="78" t="s">
        <v>14</v>
      </c>
      <c r="N114" s="115" t="s">
        <v>14</v>
      </c>
      <c r="O114" s="113">
        <f t="shared" ref="O114:O116" si="69">IFERROR(R114+S114,"")</f>
        <v>33.769999999999996</v>
      </c>
      <c r="P114" s="270"/>
      <c r="Q114" s="273"/>
      <c r="R114" s="96">
        <f>IF(K114="","",K114-L113)</f>
        <v>15.579999999999998</v>
      </c>
      <c r="S114" s="97">
        <f>IF(L114="","",L114-K114-40)</f>
        <v>18.189999999999998</v>
      </c>
      <c r="T114" s="78" t="s">
        <v>14</v>
      </c>
      <c r="U114" s="79" t="s">
        <v>14</v>
      </c>
      <c r="V114" s="253"/>
      <c r="W114" s="253"/>
      <c r="X114" s="253"/>
      <c r="Y114" s="240"/>
      <c r="AA114" s="254"/>
      <c r="AB114" s="242"/>
    </row>
    <row r="115" spans="1:32" s="239" customFormat="1" ht="30" customHeight="1" x14ac:dyDescent="0.15">
      <c r="A115" s="282"/>
      <c r="B115" s="282"/>
      <c r="C115" s="279"/>
      <c r="D115" s="276"/>
      <c r="E115" s="116" t="s">
        <v>29</v>
      </c>
      <c r="F115" s="261"/>
      <c r="G115" s="264"/>
      <c r="H115" s="267"/>
      <c r="I115" s="161" t="s">
        <v>36</v>
      </c>
      <c r="J115" s="113" t="s">
        <v>14</v>
      </c>
      <c r="K115" s="114">
        <v>122.44</v>
      </c>
      <c r="L115" s="78">
        <v>139.11000000000001</v>
      </c>
      <c r="M115" s="78" t="s">
        <v>14</v>
      </c>
      <c r="N115" s="115" t="s">
        <v>14</v>
      </c>
      <c r="O115" s="164">
        <f t="shared" si="69"/>
        <v>30.010000000000019</v>
      </c>
      <c r="P115" s="270"/>
      <c r="Q115" s="273"/>
      <c r="R115" s="96">
        <f>IF(K115="","",K115-L114)</f>
        <v>13.340000000000003</v>
      </c>
      <c r="S115" s="97">
        <f t="shared" ref="S115" si="70">IF(L115="","",L115-K115)</f>
        <v>16.670000000000016</v>
      </c>
      <c r="T115" s="78" t="s">
        <v>14</v>
      </c>
      <c r="U115" s="79" t="s">
        <v>14</v>
      </c>
      <c r="V115" s="253"/>
      <c r="W115" s="253"/>
      <c r="X115" s="253"/>
      <c r="Y115" s="240"/>
      <c r="AA115" s="254"/>
      <c r="AB115" s="240"/>
    </row>
    <row r="116" spans="1:32" s="239" customFormat="1" ht="30" customHeight="1" x14ac:dyDescent="0.15">
      <c r="A116" s="283"/>
      <c r="B116" s="283"/>
      <c r="C116" s="280"/>
      <c r="D116" s="277"/>
      <c r="E116" s="80" t="s">
        <v>50</v>
      </c>
      <c r="F116" s="262"/>
      <c r="G116" s="265"/>
      <c r="H116" s="287"/>
      <c r="I116" s="162" t="s">
        <v>35</v>
      </c>
      <c r="J116" s="84" t="s">
        <v>14</v>
      </c>
      <c r="K116" s="99">
        <v>152.55000000000001</v>
      </c>
      <c r="L116" s="86">
        <v>208.6</v>
      </c>
      <c r="M116" s="86" t="s">
        <v>14</v>
      </c>
      <c r="N116" s="109" t="s">
        <v>14</v>
      </c>
      <c r="O116" s="84">
        <f t="shared" si="69"/>
        <v>29.489999999999981</v>
      </c>
      <c r="P116" s="271"/>
      <c r="Q116" s="274"/>
      <c r="R116" s="85">
        <f>IF(K116="","",K116-L115)</f>
        <v>13.439999999999998</v>
      </c>
      <c r="S116" s="86">
        <f>IF(L116="","",L116-K116-40)</f>
        <v>16.049999999999983</v>
      </c>
      <c r="T116" s="86" t="s">
        <v>14</v>
      </c>
      <c r="U116" s="87" t="s">
        <v>14</v>
      </c>
      <c r="V116" s="253"/>
      <c r="W116" s="253"/>
      <c r="X116" s="253"/>
      <c r="Y116" s="240"/>
      <c r="AA116" s="254"/>
      <c r="AB116" s="240"/>
    </row>
    <row r="117" spans="1:32" s="239" customFormat="1" ht="30" hidden="1" customHeight="1" x14ac:dyDescent="0.15">
      <c r="A117" s="398">
        <v>80</v>
      </c>
      <c r="B117" s="316" t="s">
        <v>46</v>
      </c>
      <c r="C117" s="401">
        <v>400</v>
      </c>
      <c r="D117" s="317" t="s">
        <v>16</v>
      </c>
      <c r="E117" s="70" t="s">
        <v>24</v>
      </c>
      <c r="F117" s="260">
        <v>402</v>
      </c>
      <c r="G117" s="263"/>
      <c r="H117" s="266"/>
      <c r="I117" s="73" t="s">
        <v>32</v>
      </c>
      <c r="J117" s="74"/>
      <c r="K117" s="75"/>
      <c r="L117" s="76"/>
      <c r="M117" s="76"/>
      <c r="N117" s="77"/>
      <c r="O117" s="163" t="str">
        <f>IFERROR(R117+S117+T117+U117,"")</f>
        <v/>
      </c>
      <c r="P117" s="269"/>
      <c r="Q117" s="272"/>
      <c r="R117" s="107" t="str">
        <f>IF(K117="","",K117)</f>
        <v/>
      </c>
      <c r="S117" s="76" t="str">
        <f t="shared" ref="S117:S120" si="71">IF(L117="","",L117-K117)</f>
        <v/>
      </c>
      <c r="T117" s="76" t="str">
        <f t="shared" ref="T117:T120" si="72">IF(M117="","",M117-L117)</f>
        <v/>
      </c>
      <c r="U117" s="108" t="str">
        <f t="shared" ref="U117:U120" si="73">IF(N117="","",N117-M117)</f>
        <v/>
      </c>
      <c r="AB117" s="240"/>
    </row>
    <row r="118" spans="1:32" s="239" customFormat="1" ht="30" hidden="1" customHeight="1" x14ac:dyDescent="0.15">
      <c r="A118" s="399"/>
      <c r="B118" s="282"/>
      <c r="C118" s="402"/>
      <c r="D118" s="318"/>
      <c r="E118" s="111" t="s">
        <v>47</v>
      </c>
      <c r="F118" s="261"/>
      <c r="G118" s="264"/>
      <c r="H118" s="267"/>
      <c r="I118" s="112" t="s">
        <v>37</v>
      </c>
      <c r="J118" s="113" t="s">
        <v>14</v>
      </c>
      <c r="K118" s="114"/>
      <c r="L118" s="78"/>
      <c r="M118" s="78"/>
      <c r="N118" s="115"/>
      <c r="O118" s="113" t="str">
        <f>IFERROR(R118+S118+T118+U118,"")</f>
        <v/>
      </c>
      <c r="P118" s="270"/>
      <c r="Q118" s="273"/>
      <c r="R118" s="96" t="str">
        <f>IF(K118="","",K118-N117-40)</f>
        <v/>
      </c>
      <c r="S118" s="97" t="str">
        <f t="shared" si="71"/>
        <v/>
      </c>
      <c r="T118" s="97" t="str">
        <f t="shared" si="72"/>
        <v/>
      </c>
      <c r="U118" s="98" t="str">
        <f t="shared" si="73"/>
        <v/>
      </c>
      <c r="AB118" s="240"/>
    </row>
    <row r="119" spans="1:32" s="239" customFormat="1" ht="30" hidden="1" customHeight="1" x14ac:dyDescent="0.15">
      <c r="A119" s="399"/>
      <c r="B119" s="282"/>
      <c r="C119" s="402"/>
      <c r="D119" s="318"/>
      <c r="E119" s="111" t="s">
        <v>34</v>
      </c>
      <c r="F119" s="261"/>
      <c r="G119" s="264"/>
      <c r="H119" s="267"/>
      <c r="I119" s="161" t="s">
        <v>36</v>
      </c>
      <c r="J119" s="113" t="s">
        <v>14</v>
      </c>
      <c r="K119" s="114"/>
      <c r="L119" s="78"/>
      <c r="M119" s="78"/>
      <c r="N119" s="115"/>
      <c r="O119" s="164" t="str">
        <f>IFERROR(R119+S119+T119+U119,"")</f>
        <v/>
      </c>
      <c r="P119" s="270"/>
      <c r="Q119" s="273"/>
      <c r="R119" s="96" t="str">
        <f>IF(K119="","",K119-N118-40)</f>
        <v/>
      </c>
      <c r="S119" s="97" t="str">
        <f t="shared" si="71"/>
        <v/>
      </c>
      <c r="T119" s="97" t="str">
        <f t="shared" si="72"/>
        <v/>
      </c>
      <c r="U119" s="98" t="str">
        <f t="shared" si="73"/>
        <v/>
      </c>
      <c r="AB119" s="240"/>
    </row>
    <row r="120" spans="1:32" s="239" customFormat="1" ht="30" hidden="1" customHeight="1" x14ac:dyDescent="0.15">
      <c r="A120" s="400"/>
      <c r="B120" s="283"/>
      <c r="C120" s="403"/>
      <c r="D120" s="319"/>
      <c r="E120" s="80" t="s">
        <v>27</v>
      </c>
      <c r="F120" s="262"/>
      <c r="G120" s="265"/>
      <c r="H120" s="268"/>
      <c r="I120" s="162" t="s">
        <v>35</v>
      </c>
      <c r="J120" s="84" t="s">
        <v>14</v>
      </c>
      <c r="K120" s="99"/>
      <c r="L120" s="86"/>
      <c r="M120" s="86"/>
      <c r="N120" s="109"/>
      <c r="O120" s="84" t="str">
        <f>IFERROR(R120+S120+T120+U120,"")</f>
        <v/>
      </c>
      <c r="P120" s="271"/>
      <c r="Q120" s="274"/>
      <c r="R120" s="85" t="str">
        <f>IF(K120="","",K120-N119-40)</f>
        <v/>
      </c>
      <c r="S120" s="86" t="str">
        <f t="shared" si="71"/>
        <v/>
      </c>
      <c r="T120" s="86" t="str">
        <f t="shared" si="72"/>
        <v/>
      </c>
      <c r="U120" s="87" t="str">
        <f t="shared" si="73"/>
        <v/>
      </c>
      <c r="V120" s="253"/>
      <c r="W120" s="253"/>
      <c r="X120" s="253"/>
      <c r="Y120" s="240"/>
      <c r="AA120" s="254"/>
      <c r="AC120" s="242"/>
    </row>
    <row r="121" spans="1:32" s="2" customFormat="1" ht="30" customHeight="1" x14ac:dyDescent="0.15">
      <c r="C121" s="29"/>
      <c r="D121" s="29"/>
      <c r="E121" s="32"/>
      <c r="F121" s="40"/>
      <c r="G121" s="41"/>
      <c r="H121" s="41"/>
      <c r="I121" s="41"/>
      <c r="J121" s="4"/>
      <c r="K121" s="4"/>
      <c r="L121" s="4"/>
      <c r="M121" s="4"/>
      <c r="N121" s="4"/>
      <c r="O121" s="4"/>
      <c r="R121" s="4"/>
      <c r="S121" s="4"/>
      <c r="T121" s="4"/>
      <c r="U121" s="4"/>
      <c r="Y121" s="19"/>
      <c r="AA121" s="7"/>
      <c r="AB121" s="1"/>
    </row>
    <row r="122" spans="1:32" s="2" customFormat="1" ht="30" customHeight="1" x14ac:dyDescent="0.15">
      <c r="A122" s="6"/>
      <c r="B122" s="6"/>
      <c r="C122" s="31"/>
      <c r="D122" s="29"/>
      <c r="E122" s="32"/>
      <c r="F122" s="27"/>
      <c r="G122" s="6"/>
      <c r="H122" s="4"/>
      <c r="I122" s="4"/>
      <c r="J122" s="4"/>
      <c r="K122" s="4"/>
      <c r="L122" s="4"/>
      <c r="M122" s="4"/>
      <c r="N122" s="4"/>
      <c r="O122" s="4"/>
      <c r="P122" s="6"/>
      <c r="R122" s="4"/>
      <c r="S122" s="4"/>
      <c r="T122" s="4"/>
      <c r="U122" s="8"/>
      <c r="Y122" s="19"/>
      <c r="AA122" s="7"/>
    </row>
    <row r="123" spans="1:32" ht="30" customHeight="1" x14ac:dyDescent="0.15">
      <c r="D123" s="28"/>
      <c r="AB123" s="2"/>
      <c r="AD123" s="1"/>
      <c r="AE123" s="1"/>
      <c r="AF123" s="1"/>
    </row>
    <row r="124" spans="1:32" ht="30" customHeight="1" x14ac:dyDescent="0.15">
      <c r="D124" s="28"/>
      <c r="AB124" s="2"/>
      <c r="AD124" s="1"/>
      <c r="AE124" s="1"/>
      <c r="AF124" s="1"/>
    </row>
    <row r="125" spans="1:32" ht="30" customHeight="1" x14ac:dyDescent="0.15">
      <c r="D125" s="28"/>
      <c r="AB125" s="2"/>
      <c r="AD125" s="1"/>
      <c r="AE125" s="1"/>
      <c r="AF125" s="1"/>
    </row>
    <row r="126" spans="1:32" ht="30" customHeight="1" x14ac:dyDescent="0.15">
      <c r="D126" s="28"/>
      <c r="AB126" s="2"/>
      <c r="AD126" s="1"/>
      <c r="AE126" s="1"/>
      <c r="AF126" s="1"/>
    </row>
    <row r="127" spans="1:32" ht="30" customHeight="1" x14ac:dyDescent="0.15">
      <c r="AB127" s="2"/>
      <c r="AD127" s="1"/>
      <c r="AE127" s="1"/>
      <c r="AF127" s="1"/>
    </row>
    <row r="128" spans="1:32" ht="30" customHeight="1" x14ac:dyDescent="0.15">
      <c r="AB128" s="2"/>
      <c r="AD128" s="1"/>
      <c r="AE128" s="1"/>
      <c r="AF128" s="1"/>
    </row>
    <row r="129" spans="28:32" ht="30" customHeight="1" x14ac:dyDescent="0.15">
      <c r="AB129" s="2"/>
      <c r="AD129" s="1"/>
      <c r="AE129" s="1"/>
      <c r="AF129" s="1"/>
    </row>
    <row r="130" spans="28:32" ht="30" customHeight="1" x14ac:dyDescent="0.15">
      <c r="AB130" s="2"/>
      <c r="AD130" s="1"/>
      <c r="AE130" s="1"/>
      <c r="AF130" s="1"/>
    </row>
    <row r="131" spans="28:32" ht="30" customHeight="1" x14ac:dyDescent="0.15">
      <c r="AB131" s="2"/>
      <c r="AD131" s="1"/>
      <c r="AE131" s="1"/>
      <c r="AF131" s="1"/>
    </row>
    <row r="132" spans="28:32" ht="30" customHeight="1" x14ac:dyDescent="0.15">
      <c r="AB132" s="2"/>
      <c r="AD132" s="1"/>
      <c r="AE132" s="1"/>
      <c r="AF132" s="1"/>
    </row>
    <row r="133" spans="28:32" ht="30" customHeight="1" x14ac:dyDescent="0.15">
      <c r="AB133" s="2"/>
      <c r="AD133" s="1"/>
      <c r="AE133" s="1"/>
      <c r="AF133" s="1"/>
    </row>
    <row r="134" spans="28:32" ht="30" customHeight="1" x14ac:dyDescent="0.15">
      <c r="AB134" s="2"/>
      <c r="AD134" s="1"/>
      <c r="AE134" s="1"/>
      <c r="AF134" s="1"/>
    </row>
    <row r="135" spans="28:32" ht="30" customHeight="1" x14ac:dyDescent="0.15">
      <c r="AB135" s="2"/>
      <c r="AD135" s="1"/>
      <c r="AE135" s="1"/>
      <c r="AF135" s="1"/>
    </row>
    <row r="136" spans="28:32" ht="30" customHeight="1" x14ac:dyDescent="0.15">
      <c r="AB136" s="2"/>
      <c r="AD136" s="1"/>
      <c r="AE136" s="1"/>
      <c r="AF136" s="1"/>
    </row>
    <row r="137" spans="28:32" ht="30" customHeight="1" x14ac:dyDescent="0.15">
      <c r="AB137" s="2"/>
      <c r="AD137" s="1"/>
      <c r="AE137" s="1"/>
      <c r="AF137" s="1"/>
    </row>
    <row r="138" spans="28:32" ht="30" customHeight="1" x14ac:dyDescent="0.15">
      <c r="AB138" s="2"/>
      <c r="AD138" s="1"/>
      <c r="AE138" s="1"/>
      <c r="AF138" s="1"/>
    </row>
    <row r="139" spans="28:32" ht="30" customHeight="1" x14ac:dyDescent="0.15">
      <c r="AB139" s="1"/>
      <c r="AC139" s="1"/>
      <c r="AD139" s="1"/>
      <c r="AE139" s="1"/>
      <c r="AF139" s="1"/>
    </row>
    <row r="140" spans="28:32" ht="30" customHeight="1" x14ac:dyDescent="0.15">
      <c r="AB140" s="1"/>
      <c r="AC140" s="1"/>
      <c r="AD140" s="1"/>
      <c r="AE140" s="1"/>
      <c r="AF140" s="1"/>
    </row>
    <row r="141" spans="28:32" ht="30" customHeight="1" x14ac:dyDescent="0.15">
      <c r="AB141" s="1"/>
      <c r="AC141" s="1"/>
      <c r="AD141" s="1"/>
      <c r="AE141" s="1"/>
      <c r="AF141" s="1"/>
    </row>
    <row r="142" spans="28:32" ht="30" customHeight="1" x14ac:dyDescent="0.15">
      <c r="AB142" s="1"/>
      <c r="AC142" s="1"/>
      <c r="AD142" s="1"/>
      <c r="AE142" s="1"/>
      <c r="AF142" s="1"/>
    </row>
    <row r="143" spans="28:32" ht="30" customHeight="1" x14ac:dyDescent="0.15">
      <c r="AB143" s="1"/>
      <c r="AC143" s="1"/>
      <c r="AD143" s="1"/>
      <c r="AE143" s="1"/>
      <c r="AF143" s="1"/>
    </row>
    <row r="144" spans="28:32" ht="30" customHeight="1" x14ac:dyDescent="0.15">
      <c r="AB144" s="1"/>
      <c r="AC144" s="1"/>
      <c r="AD144" s="1"/>
      <c r="AE144" s="1"/>
      <c r="AF144" s="1"/>
    </row>
    <row r="145" spans="28:32" ht="30" customHeight="1" x14ac:dyDescent="0.15">
      <c r="AB145" s="1"/>
      <c r="AC145" s="1"/>
      <c r="AD145" s="1"/>
      <c r="AE145" s="1"/>
      <c r="AF145" s="1"/>
    </row>
    <row r="146" spans="28:32" ht="30" customHeight="1" x14ac:dyDescent="0.15">
      <c r="AB146" s="1"/>
      <c r="AC146" s="1"/>
    </row>
    <row r="147" spans="28:32" ht="30" customHeight="1" x14ac:dyDescent="0.15">
      <c r="AB147" s="1"/>
      <c r="AC147" s="1"/>
    </row>
    <row r="148" spans="28:32" ht="30" customHeight="1" x14ac:dyDescent="0.15">
      <c r="AB148" s="1"/>
      <c r="AC148" s="1"/>
    </row>
    <row r="149" spans="28:32" ht="30" customHeight="1" x14ac:dyDescent="0.15">
      <c r="AB149" s="1"/>
      <c r="AC149" s="1"/>
    </row>
    <row r="150" spans="28:32" ht="30" customHeight="1" x14ac:dyDescent="0.15">
      <c r="AB150" s="1"/>
      <c r="AC150" s="1"/>
    </row>
    <row r="151" spans="28:32" ht="30" customHeight="1" x14ac:dyDescent="0.15">
      <c r="AB151" s="1"/>
      <c r="AC151" s="1"/>
    </row>
    <row r="152" spans="28:32" ht="30" customHeight="1" x14ac:dyDescent="0.15">
      <c r="AB152" s="1"/>
      <c r="AC152" s="1"/>
    </row>
    <row r="153" spans="28:32" ht="30" customHeight="1" x14ac:dyDescent="0.15">
      <c r="AB153" s="1"/>
      <c r="AC153" s="1"/>
    </row>
    <row r="154" spans="28:32" ht="30" customHeight="1" x14ac:dyDescent="0.15">
      <c r="AB154" s="1"/>
      <c r="AC154" s="1"/>
    </row>
    <row r="155" spans="28:32" ht="30" customHeight="1" x14ac:dyDescent="0.15"/>
    <row r="156" spans="28:32" ht="30" customHeight="1" x14ac:dyDescent="0.15"/>
    <row r="157" spans="28:32" ht="30" customHeight="1" x14ac:dyDescent="0.15"/>
    <row r="158" spans="28:32" ht="30" customHeight="1" x14ac:dyDescent="0.15"/>
    <row r="159" spans="28:32" ht="30" customHeight="1" x14ac:dyDescent="0.15"/>
    <row r="160" spans="28:32"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spans="27:27" ht="30" customHeight="1" x14ac:dyDescent="0.15"/>
    <row r="178" spans="27:27" ht="30" customHeight="1" x14ac:dyDescent="0.15"/>
    <row r="179" spans="27:27" ht="30" customHeight="1" x14ac:dyDescent="0.15"/>
    <row r="180" spans="27:27" ht="30" customHeight="1" x14ac:dyDescent="0.15"/>
    <row r="181" spans="27:27" ht="30" customHeight="1" x14ac:dyDescent="0.15"/>
    <row r="182" spans="27:27" ht="30" customHeight="1" x14ac:dyDescent="0.15"/>
    <row r="183" spans="27:27" ht="30" customHeight="1" x14ac:dyDescent="0.15"/>
    <row r="184" spans="27:27" ht="30" customHeight="1" x14ac:dyDescent="0.15"/>
    <row r="185" spans="27:27" ht="30" customHeight="1" x14ac:dyDescent="0.15"/>
    <row r="186" spans="27:27" ht="30" customHeight="1" x14ac:dyDescent="0.15"/>
    <row r="187" spans="27:27" ht="30" customHeight="1" x14ac:dyDescent="0.15"/>
    <row r="188" spans="27:27" ht="30" customHeight="1" x14ac:dyDescent="0.15"/>
    <row r="189" spans="27:27" ht="30" customHeight="1" x14ac:dyDescent="0.15">
      <c r="AA189" s="25"/>
    </row>
  </sheetData>
  <mergeCells count="243">
    <mergeCell ref="A109:A112"/>
    <mergeCell ref="B109:B112"/>
    <mergeCell ref="C109:C112"/>
    <mergeCell ref="D109:D112"/>
    <mergeCell ref="A117:A120"/>
    <mergeCell ref="B117:B120"/>
    <mergeCell ref="C117:C120"/>
    <mergeCell ref="D117:D120"/>
    <mergeCell ref="A102:A103"/>
    <mergeCell ref="B102:B103"/>
    <mergeCell ref="C102:C103"/>
    <mergeCell ref="D102:D103"/>
    <mergeCell ref="A104:A105"/>
    <mergeCell ref="B104:B105"/>
    <mergeCell ref="C104:C105"/>
    <mergeCell ref="D104:D105"/>
    <mergeCell ref="A106:A107"/>
    <mergeCell ref="B106:B107"/>
    <mergeCell ref="C106:C107"/>
    <mergeCell ref="D106:D107"/>
    <mergeCell ref="A113:A116"/>
    <mergeCell ref="B113:B116"/>
    <mergeCell ref="C113:C116"/>
    <mergeCell ref="D113:D116"/>
    <mergeCell ref="A92:A93"/>
    <mergeCell ref="B92:B93"/>
    <mergeCell ref="C92:C93"/>
    <mergeCell ref="D92:D93"/>
    <mergeCell ref="A94:A95"/>
    <mergeCell ref="B94:B95"/>
    <mergeCell ref="C94:C95"/>
    <mergeCell ref="D94:D95"/>
    <mergeCell ref="B96:B97"/>
    <mergeCell ref="A96:A97"/>
    <mergeCell ref="C96:C97"/>
    <mergeCell ref="D96:D97"/>
    <mergeCell ref="A83:A84"/>
    <mergeCell ref="B83:B84"/>
    <mergeCell ref="C83:C84"/>
    <mergeCell ref="D83:D84"/>
    <mergeCell ref="A85:A86"/>
    <mergeCell ref="B85:B86"/>
    <mergeCell ref="C85:C86"/>
    <mergeCell ref="D85:D86"/>
    <mergeCell ref="A87:A88"/>
    <mergeCell ref="B87:B88"/>
    <mergeCell ref="C87:C88"/>
    <mergeCell ref="D87:D88"/>
    <mergeCell ref="A3:A6"/>
    <mergeCell ref="A7:A10"/>
    <mergeCell ref="B3:B6"/>
    <mergeCell ref="B7:B10"/>
    <mergeCell ref="A11:A14"/>
    <mergeCell ref="C11:C14"/>
    <mergeCell ref="D11:D14"/>
    <mergeCell ref="B11:B14"/>
    <mergeCell ref="E11:E14"/>
    <mergeCell ref="I1:U1"/>
    <mergeCell ref="C3:C6"/>
    <mergeCell ref="D3:D6"/>
    <mergeCell ref="D7:D10"/>
    <mergeCell ref="F3:F6"/>
    <mergeCell ref="G3:G6"/>
    <mergeCell ref="H3:H6"/>
    <mergeCell ref="P3:P6"/>
    <mergeCell ref="Q3:Q6"/>
    <mergeCell ref="F7:F10"/>
    <mergeCell ref="G7:G10"/>
    <mergeCell ref="H7:H10"/>
    <mergeCell ref="P7:P10"/>
    <mergeCell ref="Q7:Q10"/>
    <mergeCell ref="C7:C10"/>
    <mergeCell ref="H11:H14"/>
    <mergeCell ref="I11:I14"/>
    <mergeCell ref="O11:O14"/>
    <mergeCell ref="P11:P14"/>
    <mergeCell ref="Q11:Q14"/>
    <mergeCell ref="A16:A17"/>
    <mergeCell ref="B16:B17"/>
    <mergeCell ref="C16:C17"/>
    <mergeCell ref="D16:D17"/>
    <mergeCell ref="F11:F14"/>
    <mergeCell ref="G11:G14"/>
    <mergeCell ref="A27:A28"/>
    <mergeCell ref="B27:B28"/>
    <mergeCell ref="C27:C28"/>
    <mergeCell ref="D27:D28"/>
    <mergeCell ref="A29:A30"/>
    <mergeCell ref="B29:B30"/>
    <mergeCell ref="C29:C30"/>
    <mergeCell ref="D29:D30"/>
    <mergeCell ref="A18:A19"/>
    <mergeCell ref="B18:B19"/>
    <mergeCell ref="C18:C19"/>
    <mergeCell ref="D18:D19"/>
    <mergeCell ref="A22:A23"/>
    <mergeCell ref="B22:B23"/>
    <mergeCell ref="C22:C23"/>
    <mergeCell ref="D22:D23"/>
    <mergeCell ref="E29:E30"/>
    <mergeCell ref="F29:F30"/>
    <mergeCell ref="G29:G30"/>
    <mergeCell ref="H29:H30"/>
    <mergeCell ref="I29:I30"/>
    <mergeCell ref="O29:O30"/>
    <mergeCell ref="P29:P30"/>
    <mergeCell ref="Q29:Q30"/>
    <mergeCell ref="A59:A62"/>
    <mergeCell ref="B59:B62"/>
    <mergeCell ref="C59:C62"/>
    <mergeCell ref="D59:D62"/>
    <mergeCell ref="F59:F62"/>
    <mergeCell ref="G59:G62"/>
    <mergeCell ref="H59:H62"/>
    <mergeCell ref="P59:P62"/>
    <mergeCell ref="Q59:Q62"/>
    <mergeCell ref="A31:A34"/>
    <mergeCell ref="B31:B34"/>
    <mergeCell ref="C31:C34"/>
    <mergeCell ref="D31:D34"/>
    <mergeCell ref="E31:E34"/>
    <mergeCell ref="F31:F34"/>
    <mergeCell ref="G31:G34"/>
    <mergeCell ref="F67:F70"/>
    <mergeCell ref="G67:G70"/>
    <mergeCell ref="H67:H70"/>
    <mergeCell ref="P67:P70"/>
    <mergeCell ref="Q67:Q70"/>
    <mergeCell ref="A63:A66"/>
    <mergeCell ref="B63:B66"/>
    <mergeCell ref="C63:C66"/>
    <mergeCell ref="D63:D66"/>
    <mergeCell ref="F63:F66"/>
    <mergeCell ref="G63:G66"/>
    <mergeCell ref="H63:H66"/>
    <mergeCell ref="P63:P66"/>
    <mergeCell ref="Q63:Q66"/>
    <mergeCell ref="A73:A74"/>
    <mergeCell ref="B73:B74"/>
    <mergeCell ref="C73:C74"/>
    <mergeCell ref="D73:D74"/>
    <mergeCell ref="A75:A76"/>
    <mergeCell ref="B75:B76"/>
    <mergeCell ref="C75:C76"/>
    <mergeCell ref="D75:D76"/>
    <mergeCell ref="A67:A70"/>
    <mergeCell ref="B67:B70"/>
    <mergeCell ref="C67:C70"/>
    <mergeCell ref="D67:D70"/>
    <mergeCell ref="O77:O78"/>
    <mergeCell ref="P77:P78"/>
    <mergeCell ref="Q77:Q78"/>
    <mergeCell ref="A79:A80"/>
    <mergeCell ref="B79:B80"/>
    <mergeCell ref="C79:C80"/>
    <mergeCell ref="D79:D80"/>
    <mergeCell ref="A77:A78"/>
    <mergeCell ref="B77:B78"/>
    <mergeCell ref="C77:C78"/>
    <mergeCell ref="D77:D78"/>
    <mergeCell ref="E77:E78"/>
    <mergeCell ref="F77:F78"/>
    <mergeCell ref="G77:G78"/>
    <mergeCell ref="H77:H78"/>
    <mergeCell ref="I77:I78"/>
    <mergeCell ref="H31:H34"/>
    <mergeCell ref="I31:I34"/>
    <mergeCell ref="O31:O34"/>
    <mergeCell ref="P31:P34"/>
    <mergeCell ref="Q31:Q34"/>
    <mergeCell ref="A36:A37"/>
    <mergeCell ref="B36:B37"/>
    <mergeCell ref="C36:C37"/>
    <mergeCell ref="D36:D37"/>
    <mergeCell ref="A38:A39"/>
    <mergeCell ref="B38:B39"/>
    <mergeCell ref="C38:C39"/>
    <mergeCell ref="D38:D39"/>
    <mergeCell ref="A43:A44"/>
    <mergeCell ref="B43:B44"/>
    <mergeCell ref="C43:C44"/>
    <mergeCell ref="D43:D44"/>
    <mergeCell ref="A45:A46"/>
    <mergeCell ref="B45:B46"/>
    <mergeCell ref="C45:C46"/>
    <mergeCell ref="D45:D46"/>
    <mergeCell ref="E45:E46"/>
    <mergeCell ref="F45:F46"/>
    <mergeCell ref="G45:G46"/>
    <mergeCell ref="H45:H46"/>
    <mergeCell ref="I45:I46"/>
    <mergeCell ref="O45:O46"/>
    <mergeCell ref="P45:P46"/>
    <mergeCell ref="Q45:Q46"/>
    <mergeCell ref="A48:A49"/>
    <mergeCell ref="B48:B49"/>
    <mergeCell ref="C48:C49"/>
    <mergeCell ref="D48:D49"/>
    <mergeCell ref="P51:P54"/>
    <mergeCell ref="Q51:Q54"/>
    <mergeCell ref="A55:A58"/>
    <mergeCell ref="B55:B58"/>
    <mergeCell ref="C55:C58"/>
    <mergeCell ref="D55:D58"/>
    <mergeCell ref="F55:F58"/>
    <mergeCell ref="G55:G58"/>
    <mergeCell ref="H55:H58"/>
    <mergeCell ref="P55:P58"/>
    <mergeCell ref="Q55:Q58"/>
    <mergeCell ref="F113:F116"/>
    <mergeCell ref="G113:G116"/>
    <mergeCell ref="H113:H116"/>
    <mergeCell ref="P113:P116"/>
    <mergeCell ref="Q113:Q116"/>
    <mergeCell ref="F117:F120"/>
    <mergeCell ref="G117:G120"/>
    <mergeCell ref="H117:H120"/>
    <mergeCell ref="P117:P120"/>
    <mergeCell ref="Q117:Q120"/>
    <mergeCell ref="F109:F112"/>
    <mergeCell ref="G109:G112"/>
    <mergeCell ref="H109:H112"/>
    <mergeCell ref="P109:P112"/>
    <mergeCell ref="Q109:Q112"/>
    <mergeCell ref="D51:D54"/>
    <mergeCell ref="C51:C54"/>
    <mergeCell ref="B51:B54"/>
    <mergeCell ref="A51:A54"/>
    <mergeCell ref="E96:E97"/>
    <mergeCell ref="F96:F97"/>
    <mergeCell ref="G96:G97"/>
    <mergeCell ref="H96:H97"/>
    <mergeCell ref="I96:I97"/>
    <mergeCell ref="O96:O97"/>
    <mergeCell ref="P96:P97"/>
    <mergeCell ref="Q96:Q97"/>
    <mergeCell ref="A98:A99"/>
    <mergeCell ref="B98:B99"/>
    <mergeCell ref="C98:C99"/>
    <mergeCell ref="D98:D99"/>
    <mergeCell ref="F51:F54"/>
    <mergeCell ref="G51:G54"/>
    <mergeCell ref="H51:H54"/>
  </mergeCells>
  <phoneticPr fontId="3"/>
  <dataValidations count="2">
    <dataValidation type="list" allowBlank="1" showInputMessage="1" showErrorMessage="1" sqref="V65643 WWD983200 WMH983200 WCL983200 VSP983200 VIT983200 UYX983200 UPB983200 UFF983200 TVJ983200 TLN983200 TBR983200 SRV983200 SHZ983200 RYD983200 ROH983200 REL983200 QUP983200 QKT983200 QAX983200 PRB983200 PHF983200 OXJ983200 ONN983200 ODR983200 NTV983200 NJZ983200 NAD983200 MQH983200 MGL983200 LWP983200 LMT983200 LCX983200 KTB983200 KJF983200 JZJ983200 JPN983200 JFR983200 IVV983200 ILZ983200 ICD983200 HSH983200 HIL983200 GYP983200 GOT983200 GEX983200 FVB983200 FLF983200 FBJ983200 ERN983200 EHR983200 DXV983200 DNZ983200 DED983200 CUH983200 CKL983200 CAP983200 BQT983200 BGX983200 AXB983200 ANF983200 ADJ983200 TN983200 JR983200 V983200 WWD917664 WMH917664 WCL917664 VSP917664 VIT917664 UYX917664 UPB917664 UFF917664 TVJ917664 TLN917664 TBR917664 SRV917664 SHZ917664 RYD917664 ROH917664 REL917664 QUP917664 QKT917664 QAX917664 PRB917664 PHF917664 OXJ917664 ONN917664 ODR917664 NTV917664 NJZ917664 NAD917664 MQH917664 MGL917664 LWP917664 LMT917664 LCX917664 KTB917664 KJF917664 JZJ917664 JPN917664 JFR917664 IVV917664 ILZ917664 ICD917664 HSH917664 HIL917664 GYP917664 GOT917664 GEX917664 FVB917664 FLF917664 FBJ917664 ERN917664 EHR917664 DXV917664 DNZ917664 DED917664 CUH917664 CKL917664 CAP917664 BQT917664 BGX917664 AXB917664 ANF917664 ADJ917664 TN917664 JR917664 V917664 WWD852128 WMH852128 WCL852128 VSP852128 VIT852128 UYX852128 UPB852128 UFF852128 TVJ852128 TLN852128 TBR852128 SRV852128 SHZ852128 RYD852128 ROH852128 REL852128 QUP852128 QKT852128 QAX852128 PRB852128 PHF852128 OXJ852128 ONN852128 ODR852128 NTV852128 NJZ852128 NAD852128 MQH852128 MGL852128 LWP852128 LMT852128 LCX852128 KTB852128 KJF852128 JZJ852128 JPN852128 JFR852128 IVV852128 ILZ852128 ICD852128 HSH852128 HIL852128 GYP852128 GOT852128 GEX852128 FVB852128 FLF852128 FBJ852128 ERN852128 EHR852128 DXV852128 DNZ852128 DED852128 CUH852128 CKL852128 CAP852128 BQT852128 BGX852128 AXB852128 ANF852128 ADJ852128 TN852128 JR852128 V852128 WWD786592 WMH786592 WCL786592 VSP786592 VIT786592 UYX786592 UPB786592 UFF786592 TVJ786592 TLN786592 TBR786592 SRV786592 SHZ786592 RYD786592 ROH786592 REL786592 QUP786592 QKT786592 QAX786592 PRB786592 PHF786592 OXJ786592 ONN786592 ODR786592 NTV786592 NJZ786592 NAD786592 MQH786592 MGL786592 LWP786592 LMT786592 LCX786592 KTB786592 KJF786592 JZJ786592 JPN786592 JFR786592 IVV786592 ILZ786592 ICD786592 HSH786592 HIL786592 GYP786592 GOT786592 GEX786592 FVB786592 FLF786592 FBJ786592 ERN786592 EHR786592 DXV786592 DNZ786592 DED786592 CUH786592 CKL786592 CAP786592 BQT786592 BGX786592 AXB786592 ANF786592 ADJ786592 TN786592 JR786592 V786592 WWD721056 WMH721056 WCL721056 VSP721056 VIT721056 UYX721056 UPB721056 UFF721056 TVJ721056 TLN721056 TBR721056 SRV721056 SHZ721056 RYD721056 ROH721056 REL721056 QUP721056 QKT721056 QAX721056 PRB721056 PHF721056 OXJ721056 ONN721056 ODR721056 NTV721056 NJZ721056 NAD721056 MQH721056 MGL721056 LWP721056 LMT721056 LCX721056 KTB721056 KJF721056 JZJ721056 JPN721056 JFR721056 IVV721056 ILZ721056 ICD721056 HSH721056 HIL721056 GYP721056 GOT721056 GEX721056 FVB721056 FLF721056 FBJ721056 ERN721056 EHR721056 DXV721056 DNZ721056 DED721056 CUH721056 CKL721056 CAP721056 BQT721056 BGX721056 AXB721056 ANF721056 ADJ721056 TN721056 JR721056 V721056 WWD655520 WMH655520 WCL655520 VSP655520 VIT655520 UYX655520 UPB655520 UFF655520 TVJ655520 TLN655520 TBR655520 SRV655520 SHZ655520 RYD655520 ROH655520 REL655520 QUP655520 QKT655520 QAX655520 PRB655520 PHF655520 OXJ655520 ONN655520 ODR655520 NTV655520 NJZ655520 NAD655520 MQH655520 MGL655520 LWP655520 LMT655520 LCX655520 KTB655520 KJF655520 JZJ655520 JPN655520 JFR655520 IVV655520 ILZ655520 ICD655520 HSH655520 HIL655520 GYP655520 GOT655520 GEX655520 FVB655520 FLF655520 FBJ655520 ERN655520 EHR655520 DXV655520 DNZ655520 DED655520 CUH655520 CKL655520 CAP655520 BQT655520 BGX655520 AXB655520 ANF655520 ADJ655520 TN655520 JR655520 V655520 WWD589984 WMH589984 WCL589984 VSP589984 VIT589984 UYX589984 UPB589984 UFF589984 TVJ589984 TLN589984 TBR589984 SRV589984 SHZ589984 RYD589984 ROH589984 REL589984 QUP589984 QKT589984 QAX589984 PRB589984 PHF589984 OXJ589984 ONN589984 ODR589984 NTV589984 NJZ589984 NAD589984 MQH589984 MGL589984 LWP589984 LMT589984 LCX589984 KTB589984 KJF589984 JZJ589984 JPN589984 JFR589984 IVV589984 ILZ589984 ICD589984 HSH589984 HIL589984 GYP589984 GOT589984 GEX589984 FVB589984 FLF589984 FBJ589984 ERN589984 EHR589984 DXV589984 DNZ589984 DED589984 CUH589984 CKL589984 CAP589984 BQT589984 BGX589984 AXB589984 ANF589984 ADJ589984 TN589984 JR589984 V589984 WWD524448 WMH524448 WCL524448 VSP524448 VIT524448 UYX524448 UPB524448 UFF524448 TVJ524448 TLN524448 TBR524448 SRV524448 SHZ524448 RYD524448 ROH524448 REL524448 QUP524448 QKT524448 QAX524448 PRB524448 PHF524448 OXJ524448 ONN524448 ODR524448 NTV524448 NJZ524448 NAD524448 MQH524448 MGL524448 LWP524448 LMT524448 LCX524448 KTB524448 KJF524448 JZJ524448 JPN524448 JFR524448 IVV524448 ILZ524448 ICD524448 HSH524448 HIL524448 GYP524448 GOT524448 GEX524448 FVB524448 FLF524448 FBJ524448 ERN524448 EHR524448 DXV524448 DNZ524448 DED524448 CUH524448 CKL524448 CAP524448 BQT524448 BGX524448 AXB524448 ANF524448 ADJ524448 TN524448 JR524448 V524448 WWD458912 WMH458912 WCL458912 VSP458912 VIT458912 UYX458912 UPB458912 UFF458912 TVJ458912 TLN458912 TBR458912 SRV458912 SHZ458912 RYD458912 ROH458912 REL458912 QUP458912 QKT458912 QAX458912 PRB458912 PHF458912 OXJ458912 ONN458912 ODR458912 NTV458912 NJZ458912 NAD458912 MQH458912 MGL458912 LWP458912 LMT458912 LCX458912 KTB458912 KJF458912 JZJ458912 JPN458912 JFR458912 IVV458912 ILZ458912 ICD458912 HSH458912 HIL458912 GYP458912 GOT458912 GEX458912 FVB458912 FLF458912 FBJ458912 ERN458912 EHR458912 DXV458912 DNZ458912 DED458912 CUH458912 CKL458912 CAP458912 BQT458912 BGX458912 AXB458912 ANF458912 ADJ458912 TN458912 JR458912 V458912 WWD393376 WMH393376 WCL393376 VSP393376 VIT393376 UYX393376 UPB393376 UFF393376 TVJ393376 TLN393376 TBR393376 SRV393376 SHZ393376 RYD393376 ROH393376 REL393376 QUP393376 QKT393376 QAX393376 PRB393376 PHF393376 OXJ393376 ONN393376 ODR393376 NTV393376 NJZ393376 NAD393376 MQH393376 MGL393376 LWP393376 LMT393376 LCX393376 KTB393376 KJF393376 JZJ393376 JPN393376 JFR393376 IVV393376 ILZ393376 ICD393376 HSH393376 HIL393376 GYP393376 GOT393376 GEX393376 FVB393376 FLF393376 FBJ393376 ERN393376 EHR393376 DXV393376 DNZ393376 DED393376 CUH393376 CKL393376 CAP393376 BQT393376 BGX393376 AXB393376 ANF393376 ADJ393376 TN393376 JR393376 V393376 WWD327840 WMH327840 WCL327840 VSP327840 VIT327840 UYX327840 UPB327840 UFF327840 TVJ327840 TLN327840 TBR327840 SRV327840 SHZ327840 RYD327840 ROH327840 REL327840 QUP327840 QKT327840 QAX327840 PRB327840 PHF327840 OXJ327840 ONN327840 ODR327840 NTV327840 NJZ327840 NAD327840 MQH327840 MGL327840 LWP327840 LMT327840 LCX327840 KTB327840 KJF327840 JZJ327840 JPN327840 JFR327840 IVV327840 ILZ327840 ICD327840 HSH327840 HIL327840 GYP327840 GOT327840 GEX327840 FVB327840 FLF327840 FBJ327840 ERN327840 EHR327840 DXV327840 DNZ327840 DED327840 CUH327840 CKL327840 CAP327840 BQT327840 BGX327840 AXB327840 ANF327840 ADJ327840 TN327840 JR327840 V327840 WWD262304 WMH262304 WCL262304 VSP262304 VIT262304 UYX262304 UPB262304 UFF262304 TVJ262304 TLN262304 TBR262304 SRV262304 SHZ262304 RYD262304 ROH262304 REL262304 QUP262304 QKT262304 QAX262304 PRB262304 PHF262304 OXJ262304 ONN262304 ODR262304 NTV262304 NJZ262304 NAD262304 MQH262304 MGL262304 LWP262304 LMT262304 LCX262304 KTB262304 KJF262304 JZJ262304 JPN262304 JFR262304 IVV262304 ILZ262304 ICD262304 HSH262304 HIL262304 GYP262304 GOT262304 GEX262304 FVB262304 FLF262304 FBJ262304 ERN262304 EHR262304 DXV262304 DNZ262304 DED262304 CUH262304 CKL262304 CAP262304 BQT262304 BGX262304 AXB262304 ANF262304 ADJ262304 TN262304 JR262304 V262304 WWD196768 WMH196768 WCL196768 VSP196768 VIT196768 UYX196768 UPB196768 UFF196768 TVJ196768 TLN196768 TBR196768 SRV196768 SHZ196768 RYD196768 ROH196768 REL196768 QUP196768 QKT196768 QAX196768 PRB196768 PHF196768 OXJ196768 ONN196768 ODR196768 NTV196768 NJZ196768 NAD196768 MQH196768 MGL196768 LWP196768 LMT196768 LCX196768 KTB196768 KJF196768 JZJ196768 JPN196768 JFR196768 IVV196768 ILZ196768 ICD196768 HSH196768 HIL196768 GYP196768 GOT196768 GEX196768 FVB196768 FLF196768 FBJ196768 ERN196768 EHR196768 DXV196768 DNZ196768 DED196768 CUH196768 CKL196768 CAP196768 BQT196768 BGX196768 AXB196768 ANF196768 ADJ196768 TN196768 JR196768 V196768 WWD131232 WMH131232 WCL131232 VSP131232 VIT131232 UYX131232 UPB131232 UFF131232 TVJ131232 TLN131232 TBR131232 SRV131232 SHZ131232 RYD131232 ROH131232 REL131232 QUP131232 QKT131232 QAX131232 PRB131232 PHF131232 OXJ131232 ONN131232 ODR131232 NTV131232 NJZ131232 NAD131232 MQH131232 MGL131232 LWP131232 LMT131232 LCX131232 KTB131232 KJF131232 JZJ131232 JPN131232 JFR131232 IVV131232 ILZ131232 ICD131232 HSH131232 HIL131232 GYP131232 GOT131232 GEX131232 FVB131232 FLF131232 FBJ131232 ERN131232 EHR131232 DXV131232 DNZ131232 DED131232 CUH131232 CKL131232 CAP131232 BQT131232 BGX131232 AXB131232 ANF131232 ADJ131232 TN131232 JR131232 V131232 WWD65696 WMH65696 WCL65696 VSP65696 VIT65696 UYX65696 UPB65696 UFF65696 TVJ65696 TLN65696 TBR65696 SRV65696 SHZ65696 RYD65696 ROH65696 REL65696 QUP65696 QKT65696 QAX65696 PRB65696 PHF65696 OXJ65696 ONN65696 ODR65696 NTV65696 NJZ65696 NAD65696 MQH65696 MGL65696 LWP65696 LMT65696 LCX65696 KTB65696 KJF65696 JZJ65696 JPN65696 JFR65696 IVV65696 ILZ65696 ICD65696 HSH65696 HIL65696 GYP65696 GOT65696 GEX65696 FVB65696 FLF65696 FBJ65696 ERN65696 EHR65696 DXV65696 DNZ65696 DED65696 CUH65696 CKL65696 CAP65696 BQT65696 BGX65696 AXB65696 ANF65696 ADJ65696 TN65696 JR65696 V65696 WWD160 WMH160 WCL160 VSP160 VIT160 UYX160 UPB160 UFF160 TVJ160 TLN160 TBR160 SRV160 SHZ160 RYD160 ROH160 REL160 QUP160 QKT160 QAX160 PRB160 PHF160 OXJ160 ONN160 ODR160 NTV160 NJZ160 NAD160 MQH160 MGL160 LWP160 LMT160 LCX160 KTB160 KJF160 JZJ160 JPN160 JFR160 IVV160 ILZ160 ICD160 HSH160 HIL160 GYP160 GOT160 GEX160 FVB160 FLF160 FBJ160 ERN160 EHR160 DXV160 DNZ160 DED160 CUH160 CKL160 CAP160 BQT160 BGX160 AXB160 ANF160 ADJ160 TN160 JR160 V160 WWD983147 WMH983147 WCL983147 VSP983147 VIT983147 UYX983147 UPB983147 UFF983147 TVJ983147 TLN983147 TBR983147 SRV983147 SHZ983147 RYD983147 ROH983147 REL983147 QUP983147 QKT983147 QAX983147 PRB983147 PHF983147 OXJ983147 ONN983147 ODR983147 NTV983147 NJZ983147 NAD983147 MQH983147 MGL983147 LWP983147 LMT983147 LCX983147 KTB983147 KJF983147 JZJ983147 JPN983147 JFR983147 IVV983147 ILZ983147 ICD983147 HSH983147 HIL983147 GYP983147 GOT983147 GEX983147 FVB983147 FLF983147 FBJ983147 ERN983147 EHR983147 DXV983147 DNZ983147 DED983147 CUH983147 CKL983147 CAP983147 BQT983147 BGX983147 AXB983147 ANF983147 ADJ983147 TN983147 JR983147 V983147 WWD917611 WMH917611 WCL917611 VSP917611 VIT917611 UYX917611 UPB917611 UFF917611 TVJ917611 TLN917611 TBR917611 SRV917611 SHZ917611 RYD917611 ROH917611 REL917611 QUP917611 QKT917611 QAX917611 PRB917611 PHF917611 OXJ917611 ONN917611 ODR917611 NTV917611 NJZ917611 NAD917611 MQH917611 MGL917611 LWP917611 LMT917611 LCX917611 KTB917611 KJF917611 JZJ917611 JPN917611 JFR917611 IVV917611 ILZ917611 ICD917611 HSH917611 HIL917611 GYP917611 GOT917611 GEX917611 FVB917611 FLF917611 FBJ917611 ERN917611 EHR917611 DXV917611 DNZ917611 DED917611 CUH917611 CKL917611 CAP917611 BQT917611 BGX917611 AXB917611 ANF917611 ADJ917611 TN917611 JR917611 V917611 WWD852075 WMH852075 WCL852075 VSP852075 VIT852075 UYX852075 UPB852075 UFF852075 TVJ852075 TLN852075 TBR852075 SRV852075 SHZ852075 RYD852075 ROH852075 REL852075 QUP852075 QKT852075 QAX852075 PRB852075 PHF852075 OXJ852075 ONN852075 ODR852075 NTV852075 NJZ852075 NAD852075 MQH852075 MGL852075 LWP852075 LMT852075 LCX852075 KTB852075 KJF852075 JZJ852075 JPN852075 JFR852075 IVV852075 ILZ852075 ICD852075 HSH852075 HIL852075 GYP852075 GOT852075 GEX852075 FVB852075 FLF852075 FBJ852075 ERN852075 EHR852075 DXV852075 DNZ852075 DED852075 CUH852075 CKL852075 CAP852075 BQT852075 BGX852075 AXB852075 ANF852075 ADJ852075 TN852075 JR852075 V852075 WWD786539 WMH786539 WCL786539 VSP786539 VIT786539 UYX786539 UPB786539 UFF786539 TVJ786539 TLN786539 TBR786539 SRV786539 SHZ786539 RYD786539 ROH786539 REL786539 QUP786539 QKT786539 QAX786539 PRB786539 PHF786539 OXJ786539 ONN786539 ODR786539 NTV786539 NJZ786539 NAD786539 MQH786539 MGL786539 LWP786539 LMT786539 LCX786539 KTB786539 KJF786539 JZJ786539 JPN786539 JFR786539 IVV786539 ILZ786539 ICD786539 HSH786539 HIL786539 GYP786539 GOT786539 GEX786539 FVB786539 FLF786539 FBJ786539 ERN786539 EHR786539 DXV786539 DNZ786539 DED786539 CUH786539 CKL786539 CAP786539 BQT786539 BGX786539 AXB786539 ANF786539 ADJ786539 TN786539 JR786539 V786539 WWD721003 WMH721003 WCL721003 VSP721003 VIT721003 UYX721003 UPB721003 UFF721003 TVJ721003 TLN721003 TBR721003 SRV721003 SHZ721003 RYD721003 ROH721003 REL721003 QUP721003 QKT721003 QAX721003 PRB721003 PHF721003 OXJ721003 ONN721003 ODR721003 NTV721003 NJZ721003 NAD721003 MQH721003 MGL721003 LWP721003 LMT721003 LCX721003 KTB721003 KJF721003 JZJ721003 JPN721003 JFR721003 IVV721003 ILZ721003 ICD721003 HSH721003 HIL721003 GYP721003 GOT721003 GEX721003 FVB721003 FLF721003 FBJ721003 ERN721003 EHR721003 DXV721003 DNZ721003 DED721003 CUH721003 CKL721003 CAP721003 BQT721003 BGX721003 AXB721003 ANF721003 ADJ721003 TN721003 JR721003 V721003 WWD655467 WMH655467 WCL655467 VSP655467 VIT655467 UYX655467 UPB655467 UFF655467 TVJ655467 TLN655467 TBR655467 SRV655467 SHZ655467 RYD655467 ROH655467 REL655467 QUP655467 QKT655467 QAX655467 PRB655467 PHF655467 OXJ655467 ONN655467 ODR655467 NTV655467 NJZ655467 NAD655467 MQH655467 MGL655467 LWP655467 LMT655467 LCX655467 KTB655467 KJF655467 JZJ655467 JPN655467 JFR655467 IVV655467 ILZ655467 ICD655467 HSH655467 HIL655467 GYP655467 GOT655467 GEX655467 FVB655467 FLF655467 FBJ655467 ERN655467 EHR655467 DXV655467 DNZ655467 DED655467 CUH655467 CKL655467 CAP655467 BQT655467 BGX655467 AXB655467 ANF655467 ADJ655467 TN655467 JR655467 V655467 WWD589931 WMH589931 WCL589931 VSP589931 VIT589931 UYX589931 UPB589931 UFF589931 TVJ589931 TLN589931 TBR589931 SRV589931 SHZ589931 RYD589931 ROH589931 REL589931 QUP589931 QKT589931 QAX589931 PRB589931 PHF589931 OXJ589931 ONN589931 ODR589931 NTV589931 NJZ589931 NAD589931 MQH589931 MGL589931 LWP589931 LMT589931 LCX589931 KTB589931 KJF589931 JZJ589931 JPN589931 JFR589931 IVV589931 ILZ589931 ICD589931 HSH589931 HIL589931 GYP589931 GOT589931 GEX589931 FVB589931 FLF589931 FBJ589931 ERN589931 EHR589931 DXV589931 DNZ589931 DED589931 CUH589931 CKL589931 CAP589931 BQT589931 BGX589931 AXB589931 ANF589931 ADJ589931 TN589931 JR589931 V589931 WWD524395 WMH524395 WCL524395 VSP524395 VIT524395 UYX524395 UPB524395 UFF524395 TVJ524395 TLN524395 TBR524395 SRV524395 SHZ524395 RYD524395 ROH524395 REL524395 QUP524395 QKT524395 QAX524395 PRB524395 PHF524395 OXJ524395 ONN524395 ODR524395 NTV524395 NJZ524395 NAD524395 MQH524395 MGL524395 LWP524395 LMT524395 LCX524395 KTB524395 KJF524395 JZJ524395 JPN524395 JFR524395 IVV524395 ILZ524395 ICD524395 HSH524395 HIL524395 GYP524395 GOT524395 GEX524395 FVB524395 FLF524395 FBJ524395 ERN524395 EHR524395 DXV524395 DNZ524395 DED524395 CUH524395 CKL524395 CAP524395 BQT524395 BGX524395 AXB524395 ANF524395 ADJ524395 TN524395 JR524395 V524395 WWD458859 WMH458859 WCL458859 VSP458859 VIT458859 UYX458859 UPB458859 UFF458859 TVJ458859 TLN458859 TBR458859 SRV458859 SHZ458859 RYD458859 ROH458859 REL458859 QUP458859 QKT458859 QAX458859 PRB458859 PHF458859 OXJ458859 ONN458859 ODR458859 NTV458859 NJZ458859 NAD458859 MQH458859 MGL458859 LWP458859 LMT458859 LCX458859 KTB458859 KJF458859 JZJ458859 JPN458859 JFR458859 IVV458859 ILZ458859 ICD458859 HSH458859 HIL458859 GYP458859 GOT458859 GEX458859 FVB458859 FLF458859 FBJ458859 ERN458859 EHR458859 DXV458859 DNZ458859 DED458859 CUH458859 CKL458859 CAP458859 BQT458859 BGX458859 AXB458859 ANF458859 ADJ458859 TN458859 JR458859 V458859 WWD393323 WMH393323 WCL393323 VSP393323 VIT393323 UYX393323 UPB393323 UFF393323 TVJ393323 TLN393323 TBR393323 SRV393323 SHZ393323 RYD393323 ROH393323 REL393323 QUP393323 QKT393323 QAX393323 PRB393323 PHF393323 OXJ393323 ONN393323 ODR393323 NTV393323 NJZ393323 NAD393323 MQH393323 MGL393323 LWP393323 LMT393323 LCX393323 KTB393323 KJF393323 JZJ393323 JPN393323 JFR393323 IVV393323 ILZ393323 ICD393323 HSH393323 HIL393323 GYP393323 GOT393323 GEX393323 FVB393323 FLF393323 FBJ393323 ERN393323 EHR393323 DXV393323 DNZ393323 DED393323 CUH393323 CKL393323 CAP393323 BQT393323 BGX393323 AXB393323 ANF393323 ADJ393323 TN393323 JR393323 V393323 WWD327787 WMH327787 WCL327787 VSP327787 VIT327787 UYX327787 UPB327787 UFF327787 TVJ327787 TLN327787 TBR327787 SRV327787 SHZ327787 RYD327787 ROH327787 REL327787 QUP327787 QKT327787 QAX327787 PRB327787 PHF327787 OXJ327787 ONN327787 ODR327787 NTV327787 NJZ327787 NAD327787 MQH327787 MGL327787 LWP327787 LMT327787 LCX327787 KTB327787 KJF327787 JZJ327787 JPN327787 JFR327787 IVV327787 ILZ327787 ICD327787 HSH327787 HIL327787 GYP327787 GOT327787 GEX327787 FVB327787 FLF327787 FBJ327787 ERN327787 EHR327787 DXV327787 DNZ327787 DED327787 CUH327787 CKL327787 CAP327787 BQT327787 BGX327787 AXB327787 ANF327787 ADJ327787 TN327787 JR327787 V327787 WWD262251 WMH262251 WCL262251 VSP262251 VIT262251 UYX262251 UPB262251 UFF262251 TVJ262251 TLN262251 TBR262251 SRV262251 SHZ262251 RYD262251 ROH262251 REL262251 QUP262251 QKT262251 QAX262251 PRB262251 PHF262251 OXJ262251 ONN262251 ODR262251 NTV262251 NJZ262251 NAD262251 MQH262251 MGL262251 LWP262251 LMT262251 LCX262251 KTB262251 KJF262251 JZJ262251 JPN262251 JFR262251 IVV262251 ILZ262251 ICD262251 HSH262251 HIL262251 GYP262251 GOT262251 GEX262251 FVB262251 FLF262251 FBJ262251 ERN262251 EHR262251 DXV262251 DNZ262251 DED262251 CUH262251 CKL262251 CAP262251 BQT262251 BGX262251 AXB262251 ANF262251 ADJ262251 TN262251 JR262251 V262251 WWD196715 WMH196715 WCL196715 VSP196715 VIT196715 UYX196715 UPB196715 UFF196715 TVJ196715 TLN196715 TBR196715 SRV196715 SHZ196715 RYD196715 ROH196715 REL196715 QUP196715 QKT196715 QAX196715 PRB196715 PHF196715 OXJ196715 ONN196715 ODR196715 NTV196715 NJZ196715 NAD196715 MQH196715 MGL196715 LWP196715 LMT196715 LCX196715 KTB196715 KJF196715 JZJ196715 JPN196715 JFR196715 IVV196715 ILZ196715 ICD196715 HSH196715 HIL196715 GYP196715 GOT196715 GEX196715 FVB196715 FLF196715 FBJ196715 ERN196715 EHR196715 DXV196715 DNZ196715 DED196715 CUH196715 CKL196715 CAP196715 BQT196715 BGX196715 AXB196715 ANF196715 ADJ196715 TN196715 JR196715 V196715 WWD131179 WMH131179 WCL131179 VSP131179 VIT131179 UYX131179 UPB131179 UFF131179 TVJ131179 TLN131179 TBR131179 SRV131179 SHZ131179 RYD131179 ROH131179 REL131179 QUP131179 QKT131179 QAX131179 PRB131179 PHF131179 OXJ131179 ONN131179 ODR131179 NTV131179 NJZ131179 NAD131179 MQH131179 MGL131179 LWP131179 LMT131179 LCX131179 KTB131179 KJF131179 JZJ131179 JPN131179 JFR131179 IVV131179 ILZ131179 ICD131179 HSH131179 HIL131179 GYP131179 GOT131179 GEX131179 FVB131179 FLF131179 FBJ131179 ERN131179 EHR131179 DXV131179 DNZ131179 DED131179 CUH131179 CKL131179 CAP131179 BQT131179 BGX131179 AXB131179 ANF131179 ADJ131179 TN131179 JR131179 V131179 WWD65643 WMH65643 WCL65643 VSP65643 VIT65643 UYX65643 UPB65643 UFF65643 TVJ65643 TLN65643 TBR65643 SRV65643 SHZ65643 RYD65643 ROH65643 REL65643 QUP65643 QKT65643 QAX65643 PRB65643 PHF65643 OXJ65643 ONN65643 ODR65643 NTV65643 NJZ65643 NAD65643 MQH65643 MGL65643 LWP65643 LMT65643 LCX65643 KTB65643 KJF65643 JZJ65643 JPN65643 JFR65643 IVV65643 ILZ65643 ICD65643 HSH65643 HIL65643 GYP65643 GOT65643 GEX65643 FVB65643 FLF65643 FBJ65643 ERN65643 EHR65643 DXV65643 DNZ65643 DED65643 CUH65643 CKL65643 CAP65643 BQT65643 BGX65643 AXB65643 ANF65643 ADJ65643 TN65643 JR65643 WWD11 WMH11 WCL11 VSP11 VIT11 UYX11 UPB11 UFF11 TVJ11 TLN11 TBR11 SRV11 SHZ11 RYD11 ROH11 REL11 QUP11 QKT11 QAX11 PRB11 PHF11 OXJ11 ONN11 ODR11 NTV11 NJZ11 NAD11 MQH11 MGL11 LWP11 LMT11 LCX11 KTB11 KJF11 JZJ11 JPN11 JFR11 IVV11 ILZ11 ICD11 HSH11 HIL11 GYP11 GOT11 GEX11 FVB11 FLF11 FBJ11 ERN11 EHR11 DXV11 DNZ11 DED11 CUH11 CKL11 CAP11 BQT11 BGX11 AXB11 ANF11 ADJ11 TN11 JR11 V11 WWD7 WMH7 WCL7 VSP7 VIT7 UYX7 UPB7 UFF7 TVJ7 TLN7 TBR7 SRV7 SHZ7 RYD7 ROH7 REL7 QUP7 QKT7 QAX7 PRB7 PHF7 OXJ7 ONN7 ODR7 NTV7 NJZ7 NAD7 MQH7 MGL7 LWP7 LMT7 LCX7 KTB7 KJF7 JZJ7 JPN7 JFR7 IVV7 ILZ7 ICD7 HSH7 HIL7 GYP7 GOT7 GEX7 FVB7 FLF7 FBJ7 ERN7 EHR7 DXV7 DNZ7 DED7 CUH7 CKL7 CAP7 BQT7 BGX7 AXB7 ANF7 ADJ7 TN7 JR7 V7 WWD63 WMH63 WCL63 VSP63 VIT63 UYX63 UPB63 UFF63 TVJ63 TLN63 TBR63 SRV63 SHZ63 RYD63 ROH63 REL63 QUP63 QKT63 QAX63 PRB63 PHF63 OXJ63 ONN63 ODR63 NTV63 NJZ63 NAD63 MQH63 MGL63 LWP63 LMT63 LCX63 KTB63 KJF63 JZJ63 JPN63 JFR63 IVV63 ILZ63 ICD63 HSH63 HIL63 GYP63 GOT63 GEX63 FVB63 FLF63 FBJ63 ERN63 EHR63 DXV63 DNZ63 DED63 CUH63 CKL63 CAP63 BQT63 BGX63 AXB63 ANF63 ADJ63 TN63 JR63 V63 WWD31 WMH31 WCL31 VSP31 VIT31 UYX31 UPB31 UFF31 TVJ31 TLN31 TBR31 SRV31 SHZ31 RYD31 ROH31 REL31 QUP31 QKT31 QAX31 PRB31 PHF31 OXJ31 ONN31 ODR31 NTV31 NJZ31 NAD31 MQH31 MGL31 LWP31 LMT31 LCX31 KTB31 KJF31 JZJ31 JPN31 JFR31 IVV31 ILZ31 ICD31 HSH31 HIL31 GYP31 GOT31 GEX31 FVB31 FLF31 FBJ31 ERN31 EHR31 DXV31 DNZ31 DED31 CUH31 CKL31 CAP31 BQT31 BGX31 AXB31 ANF31 ADJ31 TN31 JR31 V31 WWD55 WMH55 WCL55 VSP55 VIT55 UYX55 UPB55 UFF55 TVJ55 TLN55 TBR55 SRV55 SHZ55 RYD55 ROH55 REL55 QUP55 QKT55 QAX55 PRB55 PHF55 OXJ55 ONN55 ODR55 NTV55 NJZ55 NAD55 MQH55 MGL55 LWP55 LMT55 LCX55 KTB55 KJF55 JZJ55 JPN55 JFR55 IVV55 ILZ55 ICD55 HSH55 HIL55 GYP55 GOT55 GEX55 FVB55 FLF55 FBJ55 ERN55 EHR55 DXV55 DNZ55 DED55 CUH55 CKL55 CAP55 BQT55 BGX55 AXB55 ANF55 ADJ55 TN55 JR55 V55 WWD113 WMH113 WCL113 VSP113 VIT113 UYX113 UPB113 UFF113 TVJ113 TLN113 TBR113 SRV113 SHZ113 RYD113 ROH113 REL113 QUP113 QKT113 QAX113 PRB113 PHF113 OXJ113 ONN113 ODR113 NTV113 NJZ113 NAD113 MQH113 MGL113 LWP113 LMT113 LCX113 KTB113 KJF113 JZJ113 JPN113 JFR113 IVV113 ILZ113 ICD113 HSH113 HIL113 GYP113 GOT113 GEX113 FVB113 FLF113 FBJ113 ERN113 EHR113 DXV113 DNZ113 DED113 CUH113 CKL113 CAP113 BQT113 BGX113 AXB113 ANF113 ADJ113 TN113 JR113 V113">
      <formula1>#REF!</formula1>
    </dataValidation>
    <dataValidation type="list" allowBlank="1" showInputMessage="1" showErrorMessage="1" sqref="W160:X160 W11:X11 JS11:JT11 TO11:TP11 ADK11:ADL11 ANG11:ANH11 AXC11:AXD11 BGY11:BGZ11 BQU11:BQV11 CAQ11:CAR11 CKM11:CKN11 CUI11:CUJ11 DEE11:DEF11 DOA11:DOB11 DXW11:DXX11 EHS11:EHT11 ERO11:ERP11 FBK11:FBL11 FLG11:FLH11 FVC11:FVD11 GEY11:GEZ11 GOU11:GOV11 GYQ11:GYR11 HIM11:HIN11 HSI11:HSJ11 ICE11:ICF11 IMA11:IMB11 IVW11:IVX11 JFS11:JFT11 JPO11:JPP11 JZK11:JZL11 KJG11:KJH11 KTC11:KTD11 LCY11:LCZ11 LMU11:LMV11 LWQ11:LWR11 MGM11:MGN11 MQI11:MQJ11 NAE11:NAF11 NKA11:NKB11 NTW11:NTX11 ODS11:ODT11 ONO11:ONP11 OXK11:OXL11 PHG11:PHH11 PRC11:PRD11 QAY11:QAZ11 QKU11:QKV11 QUQ11:QUR11 REM11:REN11 ROI11:ROJ11 RYE11:RYF11 SIA11:SIB11 SRW11:SRX11 TBS11:TBT11 TLO11:TLP11 TVK11:TVL11 UFG11:UFH11 UPC11:UPD11 UYY11:UYZ11 VIU11:VIV11 VSQ11:VSR11 WCM11:WCN11 WMI11:WMJ11 WWE11:WWF11 JS160:JT160 TO160:TP160 ADK160:ADL160 ANG160:ANH160 AXC160:AXD160 BGY160:BGZ160 BQU160:BQV160 CAQ160:CAR160 CKM160:CKN160 CUI160:CUJ160 DEE160:DEF160 DOA160:DOB160 DXW160:DXX160 EHS160:EHT160 ERO160:ERP160 FBK160:FBL160 FLG160:FLH160 FVC160:FVD160 GEY160:GEZ160 GOU160:GOV160 GYQ160:GYR160 HIM160:HIN160 HSI160:HSJ160 ICE160:ICF160 IMA160:IMB160 IVW160:IVX160 JFS160:JFT160 JPO160:JPP160 JZK160:JZL160 KJG160:KJH160 KTC160:KTD160 LCY160:LCZ160 LMU160:LMV160 LWQ160:LWR160 MGM160:MGN160 MQI160:MQJ160 NAE160:NAF160 NKA160:NKB160 NTW160:NTX160 ODS160:ODT160 ONO160:ONP160 OXK160:OXL160 PHG160:PHH160 PRC160:PRD160 QAY160:QAZ160 QKU160:QKV160 QUQ160:QUR160 REM160:REN160 ROI160:ROJ160 RYE160:RYF160 SIA160:SIB160 SRW160:SRX160 TBS160:TBT160 TLO160:TLP160 TVK160:TVL160 UFG160:UFH160 UPC160:UPD160 UYY160:UYZ160 VIU160:VIV160 VSQ160:VSR160 WCM160:WCN160 WMI160:WMJ160 WWE160:WWF160 W65696:X65696 JS65696:JT65696 TO65696:TP65696 ADK65696:ADL65696 ANG65696:ANH65696 AXC65696:AXD65696 BGY65696:BGZ65696 BQU65696:BQV65696 CAQ65696:CAR65696 CKM65696:CKN65696 CUI65696:CUJ65696 DEE65696:DEF65696 DOA65696:DOB65696 DXW65696:DXX65696 EHS65696:EHT65696 ERO65696:ERP65696 FBK65696:FBL65696 FLG65696:FLH65696 FVC65696:FVD65696 GEY65696:GEZ65696 GOU65696:GOV65696 GYQ65696:GYR65696 HIM65696:HIN65696 HSI65696:HSJ65696 ICE65696:ICF65696 IMA65696:IMB65696 IVW65696:IVX65696 JFS65696:JFT65696 JPO65696:JPP65696 JZK65696:JZL65696 KJG65696:KJH65696 KTC65696:KTD65696 LCY65696:LCZ65696 LMU65696:LMV65696 LWQ65696:LWR65696 MGM65696:MGN65696 MQI65696:MQJ65696 NAE65696:NAF65696 NKA65696:NKB65696 NTW65696:NTX65696 ODS65696:ODT65696 ONO65696:ONP65696 OXK65696:OXL65696 PHG65696:PHH65696 PRC65696:PRD65696 QAY65696:QAZ65696 QKU65696:QKV65696 QUQ65696:QUR65696 REM65696:REN65696 ROI65696:ROJ65696 RYE65696:RYF65696 SIA65696:SIB65696 SRW65696:SRX65696 TBS65696:TBT65696 TLO65696:TLP65696 TVK65696:TVL65696 UFG65696:UFH65696 UPC65696:UPD65696 UYY65696:UYZ65696 VIU65696:VIV65696 VSQ65696:VSR65696 WCM65696:WCN65696 WMI65696:WMJ65696 WWE65696:WWF65696 W131232:X131232 JS131232:JT131232 TO131232:TP131232 ADK131232:ADL131232 ANG131232:ANH131232 AXC131232:AXD131232 BGY131232:BGZ131232 BQU131232:BQV131232 CAQ131232:CAR131232 CKM131232:CKN131232 CUI131232:CUJ131232 DEE131232:DEF131232 DOA131232:DOB131232 DXW131232:DXX131232 EHS131232:EHT131232 ERO131232:ERP131232 FBK131232:FBL131232 FLG131232:FLH131232 FVC131232:FVD131232 GEY131232:GEZ131232 GOU131232:GOV131232 GYQ131232:GYR131232 HIM131232:HIN131232 HSI131232:HSJ131232 ICE131232:ICF131232 IMA131232:IMB131232 IVW131232:IVX131232 JFS131232:JFT131232 JPO131232:JPP131232 JZK131232:JZL131232 KJG131232:KJH131232 KTC131232:KTD131232 LCY131232:LCZ131232 LMU131232:LMV131232 LWQ131232:LWR131232 MGM131232:MGN131232 MQI131232:MQJ131232 NAE131232:NAF131232 NKA131232:NKB131232 NTW131232:NTX131232 ODS131232:ODT131232 ONO131232:ONP131232 OXK131232:OXL131232 PHG131232:PHH131232 PRC131232:PRD131232 QAY131232:QAZ131232 QKU131232:QKV131232 QUQ131232:QUR131232 REM131232:REN131232 ROI131232:ROJ131232 RYE131232:RYF131232 SIA131232:SIB131232 SRW131232:SRX131232 TBS131232:TBT131232 TLO131232:TLP131232 TVK131232:TVL131232 UFG131232:UFH131232 UPC131232:UPD131232 UYY131232:UYZ131232 VIU131232:VIV131232 VSQ131232:VSR131232 WCM131232:WCN131232 WMI131232:WMJ131232 WWE131232:WWF131232 W196768:X196768 JS196768:JT196768 TO196768:TP196768 ADK196768:ADL196768 ANG196768:ANH196768 AXC196768:AXD196768 BGY196768:BGZ196768 BQU196768:BQV196768 CAQ196768:CAR196768 CKM196768:CKN196768 CUI196768:CUJ196768 DEE196768:DEF196768 DOA196768:DOB196768 DXW196768:DXX196768 EHS196768:EHT196768 ERO196768:ERP196768 FBK196768:FBL196768 FLG196768:FLH196768 FVC196768:FVD196768 GEY196768:GEZ196768 GOU196768:GOV196768 GYQ196768:GYR196768 HIM196768:HIN196768 HSI196768:HSJ196768 ICE196768:ICF196768 IMA196768:IMB196768 IVW196768:IVX196768 JFS196768:JFT196768 JPO196768:JPP196768 JZK196768:JZL196768 KJG196768:KJH196768 KTC196768:KTD196768 LCY196768:LCZ196768 LMU196768:LMV196768 LWQ196768:LWR196768 MGM196768:MGN196768 MQI196768:MQJ196768 NAE196768:NAF196768 NKA196768:NKB196768 NTW196768:NTX196768 ODS196768:ODT196768 ONO196768:ONP196768 OXK196768:OXL196768 PHG196768:PHH196768 PRC196768:PRD196768 QAY196768:QAZ196768 QKU196768:QKV196768 QUQ196768:QUR196768 REM196768:REN196768 ROI196768:ROJ196768 RYE196768:RYF196768 SIA196768:SIB196768 SRW196768:SRX196768 TBS196768:TBT196768 TLO196768:TLP196768 TVK196768:TVL196768 UFG196768:UFH196768 UPC196768:UPD196768 UYY196768:UYZ196768 VIU196768:VIV196768 VSQ196768:VSR196768 WCM196768:WCN196768 WMI196768:WMJ196768 WWE196768:WWF196768 W262304:X262304 JS262304:JT262304 TO262304:TP262304 ADK262304:ADL262304 ANG262304:ANH262304 AXC262304:AXD262304 BGY262304:BGZ262304 BQU262304:BQV262304 CAQ262304:CAR262304 CKM262304:CKN262304 CUI262304:CUJ262304 DEE262304:DEF262304 DOA262304:DOB262304 DXW262304:DXX262304 EHS262304:EHT262304 ERO262304:ERP262304 FBK262304:FBL262304 FLG262304:FLH262304 FVC262304:FVD262304 GEY262304:GEZ262304 GOU262304:GOV262304 GYQ262304:GYR262304 HIM262304:HIN262304 HSI262304:HSJ262304 ICE262304:ICF262304 IMA262304:IMB262304 IVW262304:IVX262304 JFS262304:JFT262304 JPO262304:JPP262304 JZK262304:JZL262304 KJG262304:KJH262304 KTC262304:KTD262304 LCY262304:LCZ262304 LMU262304:LMV262304 LWQ262304:LWR262304 MGM262304:MGN262304 MQI262304:MQJ262304 NAE262304:NAF262304 NKA262304:NKB262304 NTW262304:NTX262304 ODS262304:ODT262304 ONO262304:ONP262304 OXK262304:OXL262304 PHG262304:PHH262304 PRC262304:PRD262304 QAY262304:QAZ262304 QKU262304:QKV262304 QUQ262304:QUR262304 REM262304:REN262304 ROI262304:ROJ262304 RYE262304:RYF262304 SIA262304:SIB262304 SRW262304:SRX262304 TBS262304:TBT262304 TLO262304:TLP262304 TVK262304:TVL262304 UFG262304:UFH262304 UPC262304:UPD262304 UYY262304:UYZ262304 VIU262304:VIV262304 VSQ262304:VSR262304 WCM262304:WCN262304 WMI262304:WMJ262304 WWE262304:WWF262304 W327840:X327840 JS327840:JT327840 TO327840:TP327840 ADK327840:ADL327840 ANG327840:ANH327840 AXC327840:AXD327840 BGY327840:BGZ327840 BQU327840:BQV327840 CAQ327840:CAR327840 CKM327840:CKN327840 CUI327840:CUJ327840 DEE327840:DEF327840 DOA327840:DOB327840 DXW327840:DXX327840 EHS327840:EHT327840 ERO327840:ERP327840 FBK327840:FBL327840 FLG327840:FLH327840 FVC327840:FVD327840 GEY327840:GEZ327840 GOU327840:GOV327840 GYQ327840:GYR327840 HIM327840:HIN327840 HSI327840:HSJ327840 ICE327840:ICF327840 IMA327840:IMB327840 IVW327840:IVX327840 JFS327840:JFT327840 JPO327840:JPP327840 JZK327840:JZL327840 KJG327840:KJH327840 KTC327840:KTD327840 LCY327840:LCZ327840 LMU327840:LMV327840 LWQ327840:LWR327840 MGM327840:MGN327840 MQI327840:MQJ327840 NAE327840:NAF327840 NKA327840:NKB327840 NTW327840:NTX327840 ODS327840:ODT327840 ONO327840:ONP327840 OXK327840:OXL327840 PHG327840:PHH327840 PRC327840:PRD327840 QAY327840:QAZ327840 QKU327840:QKV327840 QUQ327840:QUR327840 REM327840:REN327840 ROI327840:ROJ327840 RYE327840:RYF327840 SIA327840:SIB327840 SRW327840:SRX327840 TBS327840:TBT327840 TLO327840:TLP327840 TVK327840:TVL327840 UFG327840:UFH327840 UPC327840:UPD327840 UYY327840:UYZ327840 VIU327840:VIV327840 VSQ327840:VSR327840 WCM327840:WCN327840 WMI327840:WMJ327840 WWE327840:WWF327840 W393376:X393376 JS393376:JT393376 TO393376:TP393376 ADK393376:ADL393376 ANG393376:ANH393376 AXC393376:AXD393376 BGY393376:BGZ393376 BQU393376:BQV393376 CAQ393376:CAR393376 CKM393376:CKN393376 CUI393376:CUJ393376 DEE393376:DEF393376 DOA393376:DOB393376 DXW393376:DXX393376 EHS393376:EHT393376 ERO393376:ERP393376 FBK393376:FBL393376 FLG393376:FLH393376 FVC393376:FVD393376 GEY393376:GEZ393376 GOU393376:GOV393376 GYQ393376:GYR393376 HIM393376:HIN393376 HSI393376:HSJ393376 ICE393376:ICF393376 IMA393376:IMB393376 IVW393376:IVX393376 JFS393376:JFT393376 JPO393376:JPP393376 JZK393376:JZL393376 KJG393376:KJH393376 KTC393376:KTD393376 LCY393376:LCZ393376 LMU393376:LMV393376 LWQ393376:LWR393376 MGM393376:MGN393376 MQI393376:MQJ393376 NAE393376:NAF393376 NKA393376:NKB393376 NTW393376:NTX393376 ODS393376:ODT393376 ONO393376:ONP393376 OXK393376:OXL393376 PHG393376:PHH393376 PRC393376:PRD393376 QAY393376:QAZ393376 QKU393376:QKV393376 QUQ393376:QUR393376 REM393376:REN393376 ROI393376:ROJ393376 RYE393376:RYF393376 SIA393376:SIB393376 SRW393376:SRX393376 TBS393376:TBT393376 TLO393376:TLP393376 TVK393376:TVL393376 UFG393376:UFH393376 UPC393376:UPD393376 UYY393376:UYZ393376 VIU393376:VIV393376 VSQ393376:VSR393376 WCM393376:WCN393376 WMI393376:WMJ393376 WWE393376:WWF393376 W458912:X458912 JS458912:JT458912 TO458912:TP458912 ADK458912:ADL458912 ANG458912:ANH458912 AXC458912:AXD458912 BGY458912:BGZ458912 BQU458912:BQV458912 CAQ458912:CAR458912 CKM458912:CKN458912 CUI458912:CUJ458912 DEE458912:DEF458912 DOA458912:DOB458912 DXW458912:DXX458912 EHS458912:EHT458912 ERO458912:ERP458912 FBK458912:FBL458912 FLG458912:FLH458912 FVC458912:FVD458912 GEY458912:GEZ458912 GOU458912:GOV458912 GYQ458912:GYR458912 HIM458912:HIN458912 HSI458912:HSJ458912 ICE458912:ICF458912 IMA458912:IMB458912 IVW458912:IVX458912 JFS458912:JFT458912 JPO458912:JPP458912 JZK458912:JZL458912 KJG458912:KJH458912 KTC458912:KTD458912 LCY458912:LCZ458912 LMU458912:LMV458912 LWQ458912:LWR458912 MGM458912:MGN458912 MQI458912:MQJ458912 NAE458912:NAF458912 NKA458912:NKB458912 NTW458912:NTX458912 ODS458912:ODT458912 ONO458912:ONP458912 OXK458912:OXL458912 PHG458912:PHH458912 PRC458912:PRD458912 QAY458912:QAZ458912 QKU458912:QKV458912 QUQ458912:QUR458912 REM458912:REN458912 ROI458912:ROJ458912 RYE458912:RYF458912 SIA458912:SIB458912 SRW458912:SRX458912 TBS458912:TBT458912 TLO458912:TLP458912 TVK458912:TVL458912 UFG458912:UFH458912 UPC458912:UPD458912 UYY458912:UYZ458912 VIU458912:VIV458912 VSQ458912:VSR458912 WCM458912:WCN458912 WMI458912:WMJ458912 WWE458912:WWF458912 W524448:X524448 JS524448:JT524448 TO524448:TP524448 ADK524448:ADL524448 ANG524448:ANH524448 AXC524448:AXD524448 BGY524448:BGZ524448 BQU524448:BQV524448 CAQ524448:CAR524448 CKM524448:CKN524448 CUI524448:CUJ524448 DEE524448:DEF524448 DOA524448:DOB524448 DXW524448:DXX524448 EHS524448:EHT524448 ERO524448:ERP524448 FBK524448:FBL524448 FLG524448:FLH524448 FVC524448:FVD524448 GEY524448:GEZ524448 GOU524448:GOV524448 GYQ524448:GYR524448 HIM524448:HIN524448 HSI524448:HSJ524448 ICE524448:ICF524448 IMA524448:IMB524448 IVW524448:IVX524448 JFS524448:JFT524448 JPO524448:JPP524448 JZK524448:JZL524448 KJG524448:KJH524448 KTC524448:KTD524448 LCY524448:LCZ524448 LMU524448:LMV524448 LWQ524448:LWR524448 MGM524448:MGN524448 MQI524448:MQJ524448 NAE524448:NAF524448 NKA524448:NKB524448 NTW524448:NTX524448 ODS524448:ODT524448 ONO524448:ONP524448 OXK524448:OXL524448 PHG524448:PHH524448 PRC524448:PRD524448 QAY524448:QAZ524448 QKU524448:QKV524448 QUQ524448:QUR524448 REM524448:REN524448 ROI524448:ROJ524448 RYE524448:RYF524448 SIA524448:SIB524448 SRW524448:SRX524448 TBS524448:TBT524448 TLO524448:TLP524448 TVK524448:TVL524448 UFG524448:UFH524448 UPC524448:UPD524448 UYY524448:UYZ524448 VIU524448:VIV524448 VSQ524448:VSR524448 WCM524448:WCN524448 WMI524448:WMJ524448 WWE524448:WWF524448 W589984:X589984 JS589984:JT589984 TO589984:TP589984 ADK589984:ADL589984 ANG589984:ANH589984 AXC589984:AXD589984 BGY589984:BGZ589984 BQU589984:BQV589984 CAQ589984:CAR589984 CKM589984:CKN589984 CUI589984:CUJ589984 DEE589984:DEF589984 DOA589984:DOB589984 DXW589984:DXX589984 EHS589984:EHT589984 ERO589984:ERP589984 FBK589984:FBL589984 FLG589984:FLH589984 FVC589984:FVD589984 GEY589984:GEZ589984 GOU589984:GOV589984 GYQ589984:GYR589984 HIM589984:HIN589984 HSI589984:HSJ589984 ICE589984:ICF589984 IMA589984:IMB589984 IVW589984:IVX589984 JFS589984:JFT589984 JPO589984:JPP589984 JZK589984:JZL589984 KJG589984:KJH589984 KTC589984:KTD589984 LCY589984:LCZ589984 LMU589984:LMV589984 LWQ589984:LWR589984 MGM589984:MGN589984 MQI589984:MQJ589984 NAE589984:NAF589984 NKA589984:NKB589984 NTW589984:NTX589984 ODS589984:ODT589984 ONO589984:ONP589984 OXK589984:OXL589984 PHG589984:PHH589984 PRC589984:PRD589984 QAY589984:QAZ589984 QKU589984:QKV589984 QUQ589984:QUR589984 REM589984:REN589984 ROI589984:ROJ589984 RYE589984:RYF589984 SIA589984:SIB589984 SRW589984:SRX589984 TBS589984:TBT589984 TLO589984:TLP589984 TVK589984:TVL589984 UFG589984:UFH589984 UPC589984:UPD589984 UYY589984:UYZ589984 VIU589984:VIV589984 VSQ589984:VSR589984 WCM589984:WCN589984 WMI589984:WMJ589984 WWE589984:WWF589984 W655520:X655520 JS655520:JT655520 TO655520:TP655520 ADK655520:ADL655520 ANG655520:ANH655520 AXC655520:AXD655520 BGY655520:BGZ655520 BQU655520:BQV655520 CAQ655520:CAR655520 CKM655520:CKN655520 CUI655520:CUJ655520 DEE655520:DEF655520 DOA655520:DOB655520 DXW655520:DXX655520 EHS655520:EHT655520 ERO655520:ERP655520 FBK655520:FBL655520 FLG655520:FLH655520 FVC655520:FVD655520 GEY655520:GEZ655520 GOU655520:GOV655520 GYQ655520:GYR655520 HIM655520:HIN655520 HSI655520:HSJ655520 ICE655520:ICF655520 IMA655520:IMB655520 IVW655520:IVX655520 JFS655520:JFT655520 JPO655520:JPP655520 JZK655520:JZL655520 KJG655520:KJH655520 KTC655520:KTD655520 LCY655520:LCZ655520 LMU655520:LMV655520 LWQ655520:LWR655520 MGM655520:MGN655520 MQI655520:MQJ655520 NAE655520:NAF655520 NKA655520:NKB655520 NTW655520:NTX655520 ODS655520:ODT655520 ONO655520:ONP655520 OXK655520:OXL655520 PHG655520:PHH655520 PRC655520:PRD655520 QAY655520:QAZ655520 QKU655520:QKV655520 QUQ655520:QUR655520 REM655520:REN655520 ROI655520:ROJ655520 RYE655520:RYF655520 SIA655520:SIB655520 SRW655520:SRX655520 TBS655520:TBT655520 TLO655520:TLP655520 TVK655520:TVL655520 UFG655520:UFH655520 UPC655520:UPD655520 UYY655520:UYZ655520 VIU655520:VIV655520 VSQ655520:VSR655520 WCM655520:WCN655520 WMI655520:WMJ655520 WWE655520:WWF655520 W721056:X721056 JS721056:JT721056 TO721056:TP721056 ADK721056:ADL721056 ANG721056:ANH721056 AXC721056:AXD721056 BGY721056:BGZ721056 BQU721056:BQV721056 CAQ721056:CAR721056 CKM721056:CKN721056 CUI721056:CUJ721056 DEE721056:DEF721056 DOA721056:DOB721056 DXW721056:DXX721056 EHS721056:EHT721056 ERO721056:ERP721056 FBK721056:FBL721056 FLG721056:FLH721056 FVC721056:FVD721056 GEY721056:GEZ721056 GOU721056:GOV721056 GYQ721056:GYR721056 HIM721056:HIN721056 HSI721056:HSJ721056 ICE721056:ICF721056 IMA721056:IMB721056 IVW721056:IVX721056 JFS721056:JFT721056 JPO721056:JPP721056 JZK721056:JZL721056 KJG721056:KJH721056 KTC721056:KTD721056 LCY721056:LCZ721056 LMU721056:LMV721056 LWQ721056:LWR721056 MGM721056:MGN721056 MQI721056:MQJ721056 NAE721056:NAF721056 NKA721056:NKB721056 NTW721056:NTX721056 ODS721056:ODT721056 ONO721056:ONP721056 OXK721056:OXL721056 PHG721056:PHH721056 PRC721056:PRD721056 QAY721056:QAZ721056 QKU721056:QKV721056 QUQ721056:QUR721056 REM721056:REN721056 ROI721056:ROJ721056 RYE721056:RYF721056 SIA721056:SIB721056 SRW721056:SRX721056 TBS721056:TBT721056 TLO721056:TLP721056 TVK721056:TVL721056 UFG721056:UFH721056 UPC721056:UPD721056 UYY721056:UYZ721056 VIU721056:VIV721056 VSQ721056:VSR721056 WCM721056:WCN721056 WMI721056:WMJ721056 WWE721056:WWF721056 W786592:X786592 JS786592:JT786592 TO786592:TP786592 ADK786592:ADL786592 ANG786592:ANH786592 AXC786592:AXD786592 BGY786592:BGZ786592 BQU786592:BQV786592 CAQ786592:CAR786592 CKM786592:CKN786592 CUI786592:CUJ786592 DEE786592:DEF786592 DOA786592:DOB786592 DXW786592:DXX786592 EHS786592:EHT786592 ERO786592:ERP786592 FBK786592:FBL786592 FLG786592:FLH786592 FVC786592:FVD786592 GEY786592:GEZ786592 GOU786592:GOV786592 GYQ786592:GYR786592 HIM786592:HIN786592 HSI786592:HSJ786592 ICE786592:ICF786592 IMA786592:IMB786592 IVW786592:IVX786592 JFS786592:JFT786592 JPO786592:JPP786592 JZK786592:JZL786592 KJG786592:KJH786592 KTC786592:KTD786592 LCY786592:LCZ786592 LMU786592:LMV786592 LWQ786592:LWR786592 MGM786592:MGN786592 MQI786592:MQJ786592 NAE786592:NAF786592 NKA786592:NKB786592 NTW786592:NTX786592 ODS786592:ODT786592 ONO786592:ONP786592 OXK786592:OXL786592 PHG786592:PHH786592 PRC786592:PRD786592 QAY786592:QAZ786592 QKU786592:QKV786592 QUQ786592:QUR786592 REM786592:REN786592 ROI786592:ROJ786592 RYE786592:RYF786592 SIA786592:SIB786592 SRW786592:SRX786592 TBS786592:TBT786592 TLO786592:TLP786592 TVK786592:TVL786592 UFG786592:UFH786592 UPC786592:UPD786592 UYY786592:UYZ786592 VIU786592:VIV786592 VSQ786592:VSR786592 WCM786592:WCN786592 WMI786592:WMJ786592 WWE786592:WWF786592 W852128:X852128 JS852128:JT852128 TO852128:TP852128 ADK852128:ADL852128 ANG852128:ANH852128 AXC852128:AXD852128 BGY852128:BGZ852128 BQU852128:BQV852128 CAQ852128:CAR852128 CKM852128:CKN852128 CUI852128:CUJ852128 DEE852128:DEF852128 DOA852128:DOB852128 DXW852128:DXX852128 EHS852128:EHT852128 ERO852128:ERP852128 FBK852128:FBL852128 FLG852128:FLH852128 FVC852128:FVD852128 GEY852128:GEZ852128 GOU852128:GOV852128 GYQ852128:GYR852128 HIM852128:HIN852128 HSI852128:HSJ852128 ICE852128:ICF852128 IMA852128:IMB852128 IVW852128:IVX852128 JFS852128:JFT852128 JPO852128:JPP852128 JZK852128:JZL852128 KJG852128:KJH852128 KTC852128:KTD852128 LCY852128:LCZ852128 LMU852128:LMV852128 LWQ852128:LWR852128 MGM852128:MGN852128 MQI852128:MQJ852128 NAE852128:NAF852128 NKA852128:NKB852128 NTW852128:NTX852128 ODS852128:ODT852128 ONO852128:ONP852128 OXK852128:OXL852128 PHG852128:PHH852128 PRC852128:PRD852128 QAY852128:QAZ852128 QKU852128:QKV852128 QUQ852128:QUR852128 REM852128:REN852128 ROI852128:ROJ852128 RYE852128:RYF852128 SIA852128:SIB852128 SRW852128:SRX852128 TBS852128:TBT852128 TLO852128:TLP852128 TVK852128:TVL852128 UFG852128:UFH852128 UPC852128:UPD852128 UYY852128:UYZ852128 VIU852128:VIV852128 VSQ852128:VSR852128 WCM852128:WCN852128 WMI852128:WMJ852128 WWE852128:WWF852128 W917664:X917664 JS917664:JT917664 TO917664:TP917664 ADK917664:ADL917664 ANG917664:ANH917664 AXC917664:AXD917664 BGY917664:BGZ917664 BQU917664:BQV917664 CAQ917664:CAR917664 CKM917664:CKN917664 CUI917664:CUJ917664 DEE917664:DEF917664 DOA917664:DOB917664 DXW917664:DXX917664 EHS917664:EHT917664 ERO917664:ERP917664 FBK917664:FBL917664 FLG917664:FLH917664 FVC917664:FVD917664 GEY917664:GEZ917664 GOU917664:GOV917664 GYQ917664:GYR917664 HIM917664:HIN917664 HSI917664:HSJ917664 ICE917664:ICF917664 IMA917664:IMB917664 IVW917664:IVX917664 JFS917664:JFT917664 JPO917664:JPP917664 JZK917664:JZL917664 KJG917664:KJH917664 KTC917664:KTD917664 LCY917664:LCZ917664 LMU917664:LMV917664 LWQ917664:LWR917664 MGM917664:MGN917664 MQI917664:MQJ917664 NAE917664:NAF917664 NKA917664:NKB917664 NTW917664:NTX917664 ODS917664:ODT917664 ONO917664:ONP917664 OXK917664:OXL917664 PHG917664:PHH917664 PRC917664:PRD917664 QAY917664:QAZ917664 QKU917664:QKV917664 QUQ917664:QUR917664 REM917664:REN917664 ROI917664:ROJ917664 RYE917664:RYF917664 SIA917664:SIB917664 SRW917664:SRX917664 TBS917664:TBT917664 TLO917664:TLP917664 TVK917664:TVL917664 UFG917664:UFH917664 UPC917664:UPD917664 UYY917664:UYZ917664 VIU917664:VIV917664 VSQ917664:VSR917664 WCM917664:WCN917664 WMI917664:WMJ917664 WWE917664:WWF917664 W983200:X983200 JS983200:JT983200 TO983200:TP983200 ADK983200:ADL983200 ANG983200:ANH983200 AXC983200:AXD983200 BGY983200:BGZ983200 BQU983200:BQV983200 CAQ983200:CAR983200 CKM983200:CKN983200 CUI983200:CUJ983200 DEE983200:DEF983200 DOA983200:DOB983200 DXW983200:DXX983200 EHS983200:EHT983200 ERO983200:ERP983200 FBK983200:FBL983200 FLG983200:FLH983200 FVC983200:FVD983200 GEY983200:GEZ983200 GOU983200:GOV983200 GYQ983200:GYR983200 HIM983200:HIN983200 HSI983200:HSJ983200 ICE983200:ICF983200 IMA983200:IMB983200 IVW983200:IVX983200 JFS983200:JFT983200 JPO983200:JPP983200 JZK983200:JZL983200 KJG983200:KJH983200 KTC983200:KTD983200 LCY983200:LCZ983200 LMU983200:LMV983200 LWQ983200:LWR983200 MGM983200:MGN983200 MQI983200:MQJ983200 NAE983200:NAF983200 NKA983200:NKB983200 NTW983200:NTX983200 ODS983200:ODT983200 ONO983200:ONP983200 OXK983200:OXL983200 PHG983200:PHH983200 PRC983200:PRD983200 QAY983200:QAZ983200 QKU983200:QKV983200 QUQ983200:QUR983200 REM983200:REN983200 ROI983200:ROJ983200 RYE983200:RYF983200 SIA983200:SIB983200 SRW983200:SRX983200 TBS983200:TBT983200 TLO983200:TLP983200 TVK983200:TVL983200 UFG983200:UFH983200 UPC983200:UPD983200 UYY983200:UYZ983200 VIU983200:VIV983200 VSQ983200:VSR983200 WCM983200:WCN983200 WMI983200:WMJ983200 WWE983200:WWF983200 W65643:X65643 JS65643:JT65643 TO65643:TP65643 ADK65643:ADL65643 ANG65643:ANH65643 AXC65643:AXD65643 BGY65643:BGZ65643 BQU65643:BQV65643 CAQ65643:CAR65643 CKM65643:CKN65643 CUI65643:CUJ65643 DEE65643:DEF65643 DOA65643:DOB65643 DXW65643:DXX65643 EHS65643:EHT65643 ERO65643:ERP65643 FBK65643:FBL65643 FLG65643:FLH65643 FVC65643:FVD65643 GEY65643:GEZ65643 GOU65643:GOV65643 GYQ65643:GYR65643 HIM65643:HIN65643 HSI65643:HSJ65643 ICE65643:ICF65643 IMA65643:IMB65643 IVW65643:IVX65643 JFS65643:JFT65643 JPO65643:JPP65643 JZK65643:JZL65643 KJG65643:KJH65643 KTC65643:KTD65643 LCY65643:LCZ65643 LMU65643:LMV65643 LWQ65643:LWR65643 MGM65643:MGN65643 MQI65643:MQJ65643 NAE65643:NAF65643 NKA65643:NKB65643 NTW65643:NTX65643 ODS65643:ODT65643 ONO65643:ONP65643 OXK65643:OXL65643 PHG65643:PHH65643 PRC65643:PRD65643 QAY65643:QAZ65643 QKU65643:QKV65643 QUQ65643:QUR65643 REM65643:REN65643 ROI65643:ROJ65643 RYE65643:RYF65643 SIA65643:SIB65643 SRW65643:SRX65643 TBS65643:TBT65643 TLO65643:TLP65643 TVK65643:TVL65643 UFG65643:UFH65643 UPC65643:UPD65643 UYY65643:UYZ65643 VIU65643:VIV65643 VSQ65643:VSR65643 WCM65643:WCN65643 WMI65643:WMJ65643 WWE65643:WWF65643 W131179:X131179 JS131179:JT131179 TO131179:TP131179 ADK131179:ADL131179 ANG131179:ANH131179 AXC131179:AXD131179 BGY131179:BGZ131179 BQU131179:BQV131179 CAQ131179:CAR131179 CKM131179:CKN131179 CUI131179:CUJ131179 DEE131179:DEF131179 DOA131179:DOB131179 DXW131179:DXX131179 EHS131179:EHT131179 ERO131179:ERP131179 FBK131179:FBL131179 FLG131179:FLH131179 FVC131179:FVD131179 GEY131179:GEZ131179 GOU131179:GOV131179 GYQ131179:GYR131179 HIM131179:HIN131179 HSI131179:HSJ131179 ICE131179:ICF131179 IMA131179:IMB131179 IVW131179:IVX131179 JFS131179:JFT131179 JPO131179:JPP131179 JZK131179:JZL131179 KJG131179:KJH131179 KTC131179:KTD131179 LCY131179:LCZ131179 LMU131179:LMV131179 LWQ131179:LWR131179 MGM131179:MGN131179 MQI131179:MQJ131179 NAE131179:NAF131179 NKA131179:NKB131179 NTW131179:NTX131179 ODS131179:ODT131179 ONO131179:ONP131179 OXK131179:OXL131179 PHG131179:PHH131179 PRC131179:PRD131179 QAY131179:QAZ131179 QKU131179:QKV131179 QUQ131179:QUR131179 REM131179:REN131179 ROI131179:ROJ131179 RYE131179:RYF131179 SIA131179:SIB131179 SRW131179:SRX131179 TBS131179:TBT131179 TLO131179:TLP131179 TVK131179:TVL131179 UFG131179:UFH131179 UPC131179:UPD131179 UYY131179:UYZ131179 VIU131179:VIV131179 VSQ131179:VSR131179 WCM131179:WCN131179 WMI131179:WMJ131179 WWE131179:WWF131179 W196715:X196715 JS196715:JT196715 TO196715:TP196715 ADK196715:ADL196715 ANG196715:ANH196715 AXC196715:AXD196715 BGY196715:BGZ196715 BQU196715:BQV196715 CAQ196715:CAR196715 CKM196715:CKN196715 CUI196715:CUJ196715 DEE196715:DEF196715 DOA196715:DOB196715 DXW196715:DXX196715 EHS196715:EHT196715 ERO196715:ERP196715 FBK196715:FBL196715 FLG196715:FLH196715 FVC196715:FVD196715 GEY196715:GEZ196715 GOU196715:GOV196715 GYQ196715:GYR196715 HIM196715:HIN196715 HSI196715:HSJ196715 ICE196715:ICF196715 IMA196715:IMB196715 IVW196715:IVX196715 JFS196715:JFT196715 JPO196715:JPP196715 JZK196715:JZL196715 KJG196715:KJH196715 KTC196715:KTD196715 LCY196715:LCZ196715 LMU196715:LMV196715 LWQ196715:LWR196715 MGM196715:MGN196715 MQI196715:MQJ196715 NAE196715:NAF196715 NKA196715:NKB196715 NTW196715:NTX196715 ODS196715:ODT196715 ONO196715:ONP196715 OXK196715:OXL196715 PHG196715:PHH196715 PRC196715:PRD196715 QAY196715:QAZ196715 QKU196715:QKV196715 QUQ196715:QUR196715 REM196715:REN196715 ROI196715:ROJ196715 RYE196715:RYF196715 SIA196715:SIB196715 SRW196715:SRX196715 TBS196715:TBT196715 TLO196715:TLP196715 TVK196715:TVL196715 UFG196715:UFH196715 UPC196715:UPD196715 UYY196715:UYZ196715 VIU196715:VIV196715 VSQ196715:VSR196715 WCM196715:WCN196715 WMI196715:WMJ196715 WWE196715:WWF196715 W262251:X262251 JS262251:JT262251 TO262251:TP262251 ADK262251:ADL262251 ANG262251:ANH262251 AXC262251:AXD262251 BGY262251:BGZ262251 BQU262251:BQV262251 CAQ262251:CAR262251 CKM262251:CKN262251 CUI262251:CUJ262251 DEE262251:DEF262251 DOA262251:DOB262251 DXW262251:DXX262251 EHS262251:EHT262251 ERO262251:ERP262251 FBK262251:FBL262251 FLG262251:FLH262251 FVC262251:FVD262251 GEY262251:GEZ262251 GOU262251:GOV262251 GYQ262251:GYR262251 HIM262251:HIN262251 HSI262251:HSJ262251 ICE262251:ICF262251 IMA262251:IMB262251 IVW262251:IVX262251 JFS262251:JFT262251 JPO262251:JPP262251 JZK262251:JZL262251 KJG262251:KJH262251 KTC262251:KTD262251 LCY262251:LCZ262251 LMU262251:LMV262251 LWQ262251:LWR262251 MGM262251:MGN262251 MQI262251:MQJ262251 NAE262251:NAF262251 NKA262251:NKB262251 NTW262251:NTX262251 ODS262251:ODT262251 ONO262251:ONP262251 OXK262251:OXL262251 PHG262251:PHH262251 PRC262251:PRD262251 QAY262251:QAZ262251 QKU262251:QKV262251 QUQ262251:QUR262251 REM262251:REN262251 ROI262251:ROJ262251 RYE262251:RYF262251 SIA262251:SIB262251 SRW262251:SRX262251 TBS262251:TBT262251 TLO262251:TLP262251 TVK262251:TVL262251 UFG262251:UFH262251 UPC262251:UPD262251 UYY262251:UYZ262251 VIU262251:VIV262251 VSQ262251:VSR262251 WCM262251:WCN262251 WMI262251:WMJ262251 WWE262251:WWF262251 W327787:X327787 JS327787:JT327787 TO327787:TP327787 ADK327787:ADL327787 ANG327787:ANH327787 AXC327787:AXD327787 BGY327787:BGZ327787 BQU327787:BQV327787 CAQ327787:CAR327787 CKM327787:CKN327787 CUI327787:CUJ327787 DEE327787:DEF327787 DOA327787:DOB327787 DXW327787:DXX327787 EHS327787:EHT327787 ERO327787:ERP327787 FBK327787:FBL327787 FLG327787:FLH327787 FVC327787:FVD327787 GEY327787:GEZ327787 GOU327787:GOV327787 GYQ327787:GYR327787 HIM327787:HIN327787 HSI327787:HSJ327787 ICE327787:ICF327787 IMA327787:IMB327787 IVW327787:IVX327787 JFS327787:JFT327787 JPO327787:JPP327787 JZK327787:JZL327787 KJG327787:KJH327787 KTC327787:KTD327787 LCY327787:LCZ327787 LMU327787:LMV327787 LWQ327787:LWR327787 MGM327787:MGN327787 MQI327787:MQJ327787 NAE327787:NAF327787 NKA327787:NKB327787 NTW327787:NTX327787 ODS327787:ODT327787 ONO327787:ONP327787 OXK327787:OXL327787 PHG327787:PHH327787 PRC327787:PRD327787 QAY327787:QAZ327787 QKU327787:QKV327787 QUQ327787:QUR327787 REM327787:REN327787 ROI327787:ROJ327787 RYE327787:RYF327787 SIA327787:SIB327787 SRW327787:SRX327787 TBS327787:TBT327787 TLO327787:TLP327787 TVK327787:TVL327787 UFG327787:UFH327787 UPC327787:UPD327787 UYY327787:UYZ327787 VIU327787:VIV327787 VSQ327787:VSR327787 WCM327787:WCN327787 WMI327787:WMJ327787 WWE327787:WWF327787 W393323:X393323 JS393323:JT393323 TO393323:TP393323 ADK393323:ADL393323 ANG393323:ANH393323 AXC393323:AXD393323 BGY393323:BGZ393323 BQU393323:BQV393323 CAQ393323:CAR393323 CKM393323:CKN393323 CUI393323:CUJ393323 DEE393323:DEF393323 DOA393323:DOB393323 DXW393323:DXX393323 EHS393323:EHT393323 ERO393323:ERP393323 FBK393323:FBL393323 FLG393323:FLH393323 FVC393323:FVD393323 GEY393323:GEZ393323 GOU393323:GOV393323 GYQ393323:GYR393323 HIM393323:HIN393323 HSI393323:HSJ393323 ICE393323:ICF393323 IMA393323:IMB393323 IVW393323:IVX393323 JFS393323:JFT393323 JPO393323:JPP393323 JZK393323:JZL393323 KJG393323:KJH393323 KTC393323:KTD393323 LCY393323:LCZ393323 LMU393323:LMV393323 LWQ393323:LWR393323 MGM393323:MGN393323 MQI393323:MQJ393323 NAE393323:NAF393323 NKA393323:NKB393323 NTW393323:NTX393323 ODS393323:ODT393323 ONO393323:ONP393323 OXK393323:OXL393323 PHG393323:PHH393323 PRC393323:PRD393323 QAY393323:QAZ393323 QKU393323:QKV393323 QUQ393323:QUR393323 REM393323:REN393323 ROI393323:ROJ393323 RYE393323:RYF393323 SIA393323:SIB393323 SRW393323:SRX393323 TBS393323:TBT393323 TLO393323:TLP393323 TVK393323:TVL393323 UFG393323:UFH393323 UPC393323:UPD393323 UYY393323:UYZ393323 VIU393323:VIV393323 VSQ393323:VSR393323 WCM393323:WCN393323 WMI393323:WMJ393323 WWE393323:WWF393323 W458859:X458859 JS458859:JT458859 TO458859:TP458859 ADK458859:ADL458859 ANG458859:ANH458859 AXC458859:AXD458859 BGY458859:BGZ458859 BQU458859:BQV458859 CAQ458859:CAR458859 CKM458859:CKN458859 CUI458859:CUJ458859 DEE458859:DEF458859 DOA458859:DOB458859 DXW458859:DXX458859 EHS458859:EHT458859 ERO458859:ERP458859 FBK458859:FBL458859 FLG458859:FLH458859 FVC458859:FVD458859 GEY458859:GEZ458859 GOU458859:GOV458859 GYQ458859:GYR458859 HIM458859:HIN458859 HSI458859:HSJ458859 ICE458859:ICF458859 IMA458859:IMB458859 IVW458859:IVX458859 JFS458859:JFT458859 JPO458859:JPP458859 JZK458859:JZL458859 KJG458859:KJH458859 KTC458859:KTD458859 LCY458859:LCZ458859 LMU458859:LMV458859 LWQ458859:LWR458859 MGM458859:MGN458859 MQI458859:MQJ458859 NAE458859:NAF458859 NKA458859:NKB458859 NTW458859:NTX458859 ODS458859:ODT458859 ONO458859:ONP458859 OXK458859:OXL458859 PHG458859:PHH458859 PRC458859:PRD458859 QAY458859:QAZ458859 QKU458859:QKV458859 QUQ458859:QUR458859 REM458859:REN458859 ROI458859:ROJ458859 RYE458859:RYF458859 SIA458859:SIB458859 SRW458859:SRX458859 TBS458859:TBT458859 TLO458859:TLP458859 TVK458859:TVL458859 UFG458859:UFH458859 UPC458859:UPD458859 UYY458859:UYZ458859 VIU458859:VIV458859 VSQ458859:VSR458859 WCM458859:WCN458859 WMI458859:WMJ458859 WWE458859:WWF458859 W524395:X524395 JS524395:JT524395 TO524395:TP524395 ADK524395:ADL524395 ANG524395:ANH524395 AXC524395:AXD524395 BGY524395:BGZ524395 BQU524395:BQV524395 CAQ524395:CAR524395 CKM524395:CKN524395 CUI524395:CUJ524395 DEE524395:DEF524395 DOA524395:DOB524395 DXW524395:DXX524395 EHS524395:EHT524395 ERO524395:ERP524395 FBK524395:FBL524395 FLG524395:FLH524395 FVC524395:FVD524395 GEY524395:GEZ524395 GOU524395:GOV524395 GYQ524395:GYR524395 HIM524395:HIN524395 HSI524395:HSJ524395 ICE524395:ICF524395 IMA524395:IMB524395 IVW524395:IVX524395 JFS524395:JFT524395 JPO524395:JPP524395 JZK524395:JZL524395 KJG524395:KJH524395 KTC524395:KTD524395 LCY524395:LCZ524395 LMU524395:LMV524395 LWQ524395:LWR524395 MGM524395:MGN524395 MQI524395:MQJ524395 NAE524395:NAF524395 NKA524395:NKB524395 NTW524395:NTX524395 ODS524395:ODT524395 ONO524395:ONP524395 OXK524395:OXL524395 PHG524395:PHH524395 PRC524395:PRD524395 QAY524395:QAZ524395 QKU524395:QKV524395 QUQ524395:QUR524395 REM524395:REN524395 ROI524395:ROJ524395 RYE524395:RYF524395 SIA524395:SIB524395 SRW524395:SRX524395 TBS524395:TBT524395 TLO524395:TLP524395 TVK524395:TVL524395 UFG524395:UFH524395 UPC524395:UPD524395 UYY524395:UYZ524395 VIU524395:VIV524395 VSQ524395:VSR524395 WCM524395:WCN524395 WMI524395:WMJ524395 WWE524395:WWF524395 W589931:X589931 JS589931:JT589931 TO589931:TP589931 ADK589931:ADL589931 ANG589931:ANH589931 AXC589931:AXD589931 BGY589931:BGZ589931 BQU589931:BQV589931 CAQ589931:CAR589931 CKM589931:CKN589931 CUI589931:CUJ589931 DEE589931:DEF589931 DOA589931:DOB589931 DXW589931:DXX589931 EHS589931:EHT589931 ERO589931:ERP589931 FBK589931:FBL589931 FLG589931:FLH589931 FVC589931:FVD589931 GEY589931:GEZ589931 GOU589931:GOV589931 GYQ589931:GYR589931 HIM589931:HIN589931 HSI589931:HSJ589931 ICE589931:ICF589931 IMA589931:IMB589931 IVW589931:IVX589931 JFS589931:JFT589931 JPO589931:JPP589931 JZK589931:JZL589931 KJG589931:KJH589931 KTC589931:KTD589931 LCY589931:LCZ589931 LMU589931:LMV589931 LWQ589931:LWR589931 MGM589931:MGN589931 MQI589931:MQJ589931 NAE589931:NAF589931 NKA589931:NKB589931 NTW589931:NTX589931 ODS589931:ODT589931 ONO589931:ONP589931 OXK589931:OXL589931 PHG589931:PHH589931 PRC589931:PRD589931 QAY589931:QAZ589931 QKU589931:QKV589931 QUQ589931:QUR589931 REM589931:REN589931 ROI589931:ROJ589931 RYE589931:RYF589931 SIA589931:SIB589931 SRW589931:SRX589931 TBS589931:TBT589931 TLO589931:TLP589931 TVK589931:TVL589931 UFG589931:UFH589931 UPC589931:UPD589931 UYY589931:UYZ589931 VIU589931:VIV589931 VSQ589931:VSR589931 WCM589931:WCN589931 WMI589931:WMJ589931 WWE589931:WWF589931 W655467:X655467 JS655467:JT655467 TO655467:TP655467 ADK655467:ADL655467 ANG655467:ANH655467 AXC655467:AXD655467 BGY655467:BGZ655467 BQU655467:BQV655467 CAQ655467:CAR655467 CKM655467:CKN655467 CUI655467:CUJ655467 DEE655467:DEF655467 DOA655467:DOB655467 DXW655467:DXX655467 EHS655467:EHT655467 ERO655467:ERP655467 FBK655467:FBL655467 FLG655467:FLH655467 FVC655467:FVD655467 GEY655467:GEZ655467 GOU655467:GOV655467 GYQ655467:GYR655467 HIM655467:HIN655467 HSI655467:HSJ655467 ICE655467:ICF655467 IMA655467:IMB655467 IVW655467:IVX655467 JFS655467:JFT655467 JPO655467:JPP655467 JZK655467:JZL655467 KJG655467:KJH655467 KTC655467:KTD655467 LCY655467:LCZ655467 LMU655467:LMV655467 LWQ655467:LWR655467 MGM655467:MGN655467 MQI655467:MQJ655467 NAE655467:NAF655467 NKA655467:NKB655467 NTW655467:NTX655467 ODS655467:ODT655467 ONO655467:ONP655467 OXK655467:OXL655467 PHG655467:PHH655467 PRC655467:PRD655467 QAY655467:QAZ655467 QKU655467:QKV655467 QUQ655467:QUR655467 REM655467:REN655467 ROI655467:ROJ655467 RYE655467:RYF655467 SIA655467:SIB655467 SRW655467:SRX655467 TBS655467:TBT655467 TLO655467:TLP655467 TVK655467:TVL655467 UFG655467:UFH655467 UPC655467:UPD655467 UYY655467:UYZ655467 VIU655467:VIV655467 VSQ655467:VSR655467 WCM655467:WCN655467 WMI655467:WMJ655467 WWE655467:WWF655467 W721003:X721003 JS721003:JT721003 TO721003:TP721003 ADK721003:ADL721003 ANG721003:ANH721003 AXC721003:AXD721003 BGY721003:BGZ721003 BQU721003:BQV721003 CAQ721003:CAR721003 CKM721003:CKN721003 CUI721003:CUJ721003 DEE721003:DEF721003 DOA721003:DOB721003 DXW721003:DXX721003 EHS721003:EHT721003 ERO721003:ERP721003 FBK721003:FBL721003 FLG721003:FLH721003 FVC721003:FVD721003 GEY721003:GEZ721003 GOU721003:GOV721003 GYQ721003:GYR721003 HIM721003:HIN721003 HSI721003:HSJ721003 ICE721003:ICF721003 IMA721003:IMB721003 IVW721003:IVX721003 JFS721003:JFT721003 JPO721003:JPP721003 JZK721003:JZL721003 KJG721003:KJH721003 KTC721003:KTD721003 LCY721003:LCZ721003 LMU721003:LMV721003 LWQ721003:LWR721003 MGM721003:MGN721003 MQI721003:MQJ721003 NAE721003:NAF721003 NKA721003:NKB721003 NTW721003:NTX721003 ODS721003:ODT721003 ONO721003:ONP721003 OXK721003:OXL721003 PHG721003:PHH721003 PRC721003:PRD721003 QAY721003:QAZ721003 QKU721003:QKV721003 QUQ721003:QUR721003 REM721003:REN721003 ROI721003:ROJ721003 RYE721003:RYF721003 SIA721003:SIB721003 SRW721003:SRX721003 TBS721003:TBT721003 TLO721003:TLP721003 TVK721003:TVL721003 UFG721003:UFH721003 UPC721003:UPD721003 UYY721003:UYZ721003 VIU721003:VIV721003 VSQ721003:VSR721003 WCM721003:WCN721003 WMI721003:WMJ721003 WWE721003:WWF721003 W786539:X786539 JS786539:JT786539 TO786539:TP786539 ADK786539:ADL786539 ANG786539:ANH786539 AXC786539:AXD786539 BGY786539:BGZ786539 BQU786539:BQV786539 CAQ786539:CAR786539 CKM786539:CKN786539 CUI786539:CUJ786539 DEE786539:DEF786539 DOA786539:DOB786539 DXW786539:DXX786539 EHS786539:EHT786539 ERO786539:ERP786539 FBK786539:FBL786539 FLG786539:FLH786539 FVC786539:FVD786539 GEY786539:GEZ786539 GOU786539:GOV786539 GYQ786539:GYR786539 HIM786539:HIN786539 HSI786539:HSJ786539 ICE786539:ICF786539 IMA786539:IMB786539 IVW786539:IVX786539 JFS786539:JFT786539 JPO786539:JPP786539 JZK786539:JZL786539 KJG786539:KJH786539 KTC786539:KTD786539 LCY786539:LCZ786539 LMU786539:LMV786539 LWQ786539:LWR786539 MGM786539:MGN786539 MQI786539:MQJ786539 NAE786539:NAF786539 NKA786539:NKB786539 NTW786539:NTX786539 ODS786539:ODT786539 ONO786539:ONP786539 OXK786539:OXL786539 PHG786539:PHH786539 PRC786539:PRD786539 QAY786539:QAZ786539 QKU786539:QKV786539 QUQ786539:QUR786539 REM786539:REN786539 ROI786539:ROJ786539 RYE786539:RYF786539 SIA786539:SIB786539 SRW786539:SRX786539 TBS786539:TBT786539 TLO786539:TLP786539 TVK786539:TVL786539 UFG786539:UFH786539 UPC786539:UPD786539 UYY786539:UYZ786539 VIU786539:VIV786539 VSQ786539:VSR786539 WCM786539:WCN786539 WMI786539:WMJ786539 WWE786539:WWF786539 W852075:X852075 JS852075:JT852075 TO852075:TP852075 ADK852075:ADL852075 ANG852075:ANH852075 AXC852075:AXD852075 BGY852075:BGZ852075 BQU852075:BQV852075 CAQ852075:CAR852075 CKM852075:CKN852075 CUI852075:CUJ852075 DEE852075:DEF852075 DOA852075:DOB852075 DXW852075:DXX852075 EHS852075:EHT852075 ERO852075:ERP852075 FBK852075:FBL852075 FLG852075:FLH852075 FVC852075:FVD852075 GEY852075:GEZ852075 GOU852075:GOV852075 GYQ852075:GYR852075 HIM852075:HIN852075 HSI852075:HSJ852075 ICE852075:ICF852075 IMA852075:IMB852075 IVW852075:IVX852075 JFS852075:JFT852075 JPO852075:JPP852075 JZK852075:JZL852075 KJG852075:KJH852075 KTC852075:KTD852075 LCY852075:LCZ852075 LMU852075:LMV852075 LWQ852075:LWR852075 MGM852075:MGN852075 MQI852075:MQJ852075 NAE852075:NAF852075 NKA852075:NKB852075 NTW852075:NTX852075 ODS852075:ODT852075 ONO852075:ONP852075 OXK852075:OXL852075 PHG852075:PHH852075 PRC852075:PRD852075 QAY852075:QAZ852075 QKU852075:QKV852075 QUQ852075:QUR852075 REM852075:REN852075 ROI852075:ROJ852075 RYE852075:RYF852075 SIA852075:SIB852075 SRW852075:SRX852075 TBS852075:TBT852075 TLO852075:TLP852075 TVK852075:TVL852075 UFG852075:UFH852075 UPC852075:UPD852075 UYY852075:UYZ852075 VIU852075:VIV852075 VSQ852075:VSR852075 WCM852075:WCN852075 WMI852075:WMJ852075 WWE852075:WWF852075 W917611:X917611 JS917611:JT917611 TO917611:TP917611 ADK917611:ADL917611 ANG917611:ANH917611 AXC917611:AXD917611 BGY917611:BGZ917611 BQU917611:BQV917611 CAQ917611:CAR917611 CKM917611:CKN917611 CUI917611:CUJ917611 DEE917611:DEF917611 DOA917611:DOB917611 DXW917611:DXX917611 EHS917611:EHT917611 ERO917611:ERP917611 FBK917611:FBL917611 FLG917611:FLH917611 FVC917611:FVD917611 GEY917611:GEZ917611 GOU917611:GOV917611 GYQ917611:GYR917611 HIM917611:HIN917611 HSI917611:HSJ917611 ICE917611:ICF917611 IMA917611:IMB917611 IVW917611:IVX917611 JFS917611:JFT917611 JPO917611:JPP917611 JZK917611:JZL917611 KJG917611:KJH917611 KTC917611:KTD917611 LCY917611:LCZ917611 LMU917611:LMV917611 LWQ917611:LWR917611 MGM917611:MGN917611 MQI917611:MQJ917611 NAE917611:NAF917611 NKA917611:NKB917611 NTW917611:NTX917611 ODS917611:ODT917611 ONO917611:ONP917611 OXK917611:OXL917611 PHG917611:PHH917611 PRC917611:PRD917611 QAY917611:QAZ917611 QKU917611:QKV917611 QUQ917611:QUR917611 REM917611:REN917611 ROI917611:ROJ917611 RYE917611:RYF917611 SIA917611:SIB917611 SRW917611:SRX917611 TBS917611:TBT917611 TLO917611:TLP917611 TVK917611:TVL917611 UFG917611:UFH917611 UPC917611:UPD917611 UYY917611:UYZ917611 VIU917611:VIV917611 VSQ917611:VSR917611 WCM917611:WCN917611 WMI917611:WMJ917611 WWE917611:WWF917611 W983147:X983147 JS983147:JT983147 TO983147:TP983147 ADK983147:ADL983147 ANG983147:ANH983147 AXC983147:AXD983147 BGY983147:BGZ983147 BQU983147:BQV983147 CAQ983147:CAR983147 CKM983147:CKN983147 CUI983147:CUJ983147 DEE983147:DEF983147 DOA983147:DOB983147 DXW983147:DXX983147 EHS983147:EHT983147 ERO983147:ERP983147 FBK983147:FBL983147 FLG983147:FLH983147 FVC983147:FVD983147 GEY983147:GEZ983147 GOU983147:GOV983147 GYQ983147:GYR983147 HIM983147:HIN983147 HSI983147:HSJ983147 ICE983147:ICF983147 IMA983147:IMB983147 IVW983147:IVX983147 JFS983147:JFT983147 JPO983147:JPP983147 JZK983147:JZL983147 KJG983147:KJH983147 KTC983147:KTD983147 LCY983147:LCZ983147 LMU983147:LMV983147 LWQ983147:LWR983147 MGM983147:MGN983147 MQI983147:MQJ983147 NAE983147:NAF983147 NKA983147:NKB983147 NTW983147:NTX983147 ODS983147:ODT983147 ONO983147:ONP983147 OXK983147:OXL983147 PHG983147:PHH983147 PRC983147:PRD983147 QAY983147:QAZ983147 QKU983147:QKV983147 QUQ983147:QUR983147 REM983147:REN983147 ROI983147:ROJ983147 RYE983147:RYF983147 SIA983147:SIB983147 SRW983147:SRX983147 TBS983147:TBT983147 TLO983147:TLP983147 TVK983147:TVL983147 UFG983147:UFH983147 UPC983147:UPD983147 UYY983147:UYZ983147 VIU983147:VIV983147 VSQ983147:VSR983147 WCM983147:WCN983147 WMI983147:WMJ983147 WWE983147:WWF983147 W7:X7 JS7:JT7 TO7:TP7 ADK7:ADL7 ANG7:ANH7 AXC7:AXD7 BGY7:BGZ7 BQU7:BQV7 CAQ7:CAR7 CKM7:CKN7 CUI7:CUJ7 DEE7:DEF7 DOA7:DOB7 DXW7:DXX7 EHS7:EHT7 ERO7:ERP7 FBK7:FBL7 FLG7:FLH7 FVC7:FVD7 GEY7:GEZ7 GOU7:GOV7 GYQ7:GYR7 HIM7:HIN7 HSI7:HSJ7 ICE7:ICF7 IMA7:IMB7 IVW7:IVX7 JFS7:JFT7 JPO7:JPP7 JZK7:JZL7 KJG7:KJH7 KTC7:KTD7 LCY7:LCZ7 LMU7:LMV7 LWQ7:LWR7 MGM7:MGN7 MQI7:MQJ7 NAE7:NAF7 NKA7:NKB7 NTW7:NTX7 ODS7:ODT7 ONO7:ONP7 OXK7:OXL7 PHG7:PHH7 PRC7:PRD7 QAY7:QAZ7 QKU7:QKV7 QUQ7:QUR7 REM7:REN7 ROI7:ROJ7 RYE7:RYF7 SIA7:SIB7 SRW7:SRX7 TBS7:TBT7 TLO7:TLP7 TVK7:TVL7 UFG7:UFH7 UPC7:UPD7 UYY7:UYZ7 VIU7:VIV7 VSQ7:VSR7 WCM7:WCN7 WMI7:WMJ7 WWE7:WWF7 W63:X63 JS63:JT63 TO63:TP63 ADK63:ADL63 ANG63:ANH63 AXC63:AXD63 BGY63:BGZ63 BQU63:BQV63 CAQ63:CAR63 CKM63:CKN63 CUI63:CUJ63 DEE63:DEF63 DOA63:DOB63 DXW63:DXX63 EHS63:EHT63 ERO63:ERP63 FBK63:FBL63 FLG63:FLH63 FVC63:FVD63 GEY63:GEZ63 GOU63:GOV63 GYQ63:GYR63 HIM63:HIN63 HSI63:HSJ63 ICE63:ICF63 IMA63:IMB63 IVW63:IVX63 JFS63:JFT63 JPO63:JPP63 JZK63:JZL63 KJG63:KJH63 KTC63:KTD63 LCY63:LCZ63 LMU63:LMV63 LWQ63:LWR63 MGM63:MGN63 MQI63:MQJ63 NAE63:NAF63 NKA63:NKB63 NTW63:NTX63 ODS63:ODT63 ONO63:ONP63 OXK63:OXL63 PHG63:PHH63 PRC63:PRD63 QAY63:QAZ63 QKU63:QKV63 QUQ63:QUR63 REM63:REN63 ROI63:ROJ63 RYE63:RYF63 SIA63:SIB63 SRW63:SRX63 TBS63:TBT63 TLO63:TLP63 TVK63:TVL63 UFG63:UFH63 UPC63:UPD63 UYY63:UYZ63 VIU63:VIV63 VSQ63:VSR63 WCM63:WCN63 WMI63:WMJ63 WWE63:WWF63 W31:X31 JS31:JT31 TO31:TP31 ADK31:ADL31 ANG31:ANH31 AXC31:AXD31 BGY31:BGZ31 BQU31:BQV31 CAQ31:CAR31 CKM31:CKN31 CUI31:CUJ31 DEE31:DEF31 DOA31:DOB31 DXW31:DXX31 EHS31:EHT31 ERO31:ERP31 FBK31:FBL31 FLG31:FLH31 FVC31:FVD31 GEY31:GEZ31 GOU31:GOV31 GYQ31:GYR31 HIM31:HIN31 HSI31:HSJ31 ICE31:ICF31 IMA31:IMB31 IVW31:IVX31 JFS31:JFT31 JPO31:JPP31 JZK31:JZL31 KJG31:KJH31 KTC31:KTD31 LCY31:LCZ31 LMU31:LMV31 LWQ31:LWR31 MGM31:MGN31 MQI31:MQJ31 NAE31:NAF31 NKA31:NKB31 NTW31:NTX31 ODS31:ODT31 ONO31:ONP31 OXK31:OXL31 PHG31:PHH31 PRC31:PRD31 QAY31:QAZ31 QKU31:QKV31 QUQ31:QUR31 REM31:REN31 ROI31:ROJ31 RYE31:RYF31 SIA31:SIB31 SRW31:SRX31 TBS31:TBT31 TLO31:TLP31 TVK31:TVL31 UFG31:UFH31 UPC31:UPD31 UYY31:UYZ31 VIU31:VIV31 VSQ31:VSR31 WCM31:WCN31 WMI31:WMJ31 WWE31:WWF31 W55:X55 JS55:JT55 TO55:TP55 ADK55:ADL55 ANG55:ANH55 AXC55:AXD55 BGY55:BGZ55 BQU55:BQV55 CAQ55:CAR55 CKM55:CKN55 CUI55:CUJ55 DEE55:DEF55 DOA55:DOB55 DXW55:DXX55 EHS55:EHT55 ERO55:ERP55 FBK55:FBL55 FLG55:FLH55 FVC55:FVD55 GEY55:GEZ55 GOU55:GOV55 GYQ55:GYR55 HIM55:HIN55 HSI55:HSJ55 ICE55:ICF55 IMA55:IMB55 IVW55:IVX55 JFS55:JFT55 JPO55:JPP55 JZK55:JZL55 KJG55:KJH55 KTC55:KTD55 LCY55:LCZ55 LMU55:LMV55 LWQ55:LWR55 MGM55:MGN55 MQI55:MQJ55 NAE55:NAF55 NKA55:NKB55 NTW55:NTX55 ODS55:ODT55 ONO55:ONP55 OXK55:OXL55 PHG55:PHH55 PRC55:PRD55 QAY55:QAZ55 QKU55:QKV55 QUQ55:QUR55 REM55:REN55 ROI55:ROJ55 RYE55:RYF55 SIA55:SIB55 SRW55:SRX55 TBS55:TBT55 TLO55:TLP55 TVK55:TVL55 UFG55:UFH55 UPC55:UPD55 UYY55:UYZ55 VIU55:VIV55 VSQ55:VSR55 WCM55:WCN55 WMI55:WMJ55 WWE55:WWF55 W113:X113 JS113:JT113 TO113:TP113 ADK113:ADL113 ANG113:ANH113 AXC113:AXD113 BGY113:BGZ113 BQU113:BQV113 CAQ113:CAR113 CKM113:CKN113 CUI113:CUJ113 DEE113:DEF113 DOA113:DOB113 DXW113:DXX113 EHS113:EHT113 ERO113:ERP113 FBK113:FBL113 FLG113:FLH113 FVC113:FVD113 GEY113:GEZ113 GOU113:GOV113 GYQ113:GYR113 HIM113:HIN113 HSI113:HSJ113 ICE113:ICF113 IMA113:IMB113 IVW113:IVX113 JFS113:JFT113 JPO113:JPP113 JZK113:JZL113 KJG113:KJH113 KTC113:KTD113 LCY113:LCZ113 LMU113:LMV113 LWQ113:LWR113 MGM113:MGN113 MQI113:MQJ113 NAE113:NAF113 NKA113:NKB113 NTW113:NTX113 ODS113:ODT113 ONO113:ONP113 OXK113:OXL113 PHG113:PHH113 PRC113:PRD113 QAY113:QAZ113 QKU113:QKV113 QUQ113:QUR113 REM113:REN113 ROI113:ROJ113 RYE113:RYF113 SIA113:SIB113 SRW113:SRX113 TBS113:TBT113 TLO113:TLP113 TVK113:TVL113 UFG113:UFH113 UPC113:UPD113 UYY113:UYZ113 VIU113:VIV113 VSQ113:VSR113 WCM113:WCN113 WMI113:WMJ113 WWE113:WWF113">
      <formula1>$F$122:$F$123</formula1>
    </dataValidation>
  </dataValidations>
  <pageMargins left="0.51181102362204722" right="0.51181102362204722" top="0.74803149606299213" bottom="0.74803149606299213" header="0.31496062992125984" footer="0.31496062992125984"/>
  <pageSetup paperSize="9" scale="86" fitToHeight="0" orientation="landscape" r:id="rId1"/>
  <headerFooter>
    <oddFooter>&amp;R&amp;P/&amp;N</oddFooter>
  </headerFooter>
  <rowBreaks count="7" manualBreakCount="7">
    <brk id="20" max="20" man="1"/>
    <brk id="30" max="20" man="1"/>
    <brk id="47" max="20" man="1"/>
    <brk id="58" max="20" man="1"/>
    <brk id="76" max="20" man="1"/>
    <brk id="89" max="20" man="1"/>
    <brk id="10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日本実業団</vt:lpstr>
      <vt:lpstr>日本実業団!Print_Area</vt:lpstr>
      <vt:lpstr>日本実業団!Print_Titles</vt:lpstr>
    </vt:vector>
  </TitlesOfParts>
  <Company>東京都交通局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孝徳</dc:creator>
  <cp:lastModifiedBy>Mikio Kigawa</cp:lastModifiedBy>
  <cp:lastPrinted>2016-07-07T14:12:34Z</cp:lastPrinted>
  <dcterms:created xsi:type="dcterms:W3CDTF">2015-11-25T13:45:02Z</dcterms:created>
  <dcterms:modified xsi:type="dcterms:W3CDTF">2016-08-17T12:25:22Z</dcterms:modified>
</cp:coreProperties>
</file>