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練" sheetId="4" r:id="rId1"/>
  </sheets>
  <calcPr calcId="145621"/>
</workbook>
</file>

<file path=xl/calcChain.xml><?xml version="1.0" encoding="utf-8"?>
<calcChain xmlns="http://schemas.openxmlformats.org/spreadsheetml/2006/main">
  <c r="P5" i="4" l="1"/>
  <c r="U13" i="4"/>
  <c r="T13" i="4"/>
  <c r="P13" i="4"/>
  <c r="O13" i="4"/>
  <c r="K13" i="4"/>
  <c r="J13" i="4"/>
  <c r="U11" i="4"/>
  <c r="T11" i="4"/>
  <c r="P11" i="4"/>
  <c r="O11" i="4"/>
  <c r="K11" i="4"/>
  <c r="J11" i="4"/>
  <c r="U17" i="4"/>
  <c r="T17" i="4"/>
  <c r="P17" i="4"/>
  <c r="O17" i="4"/>
  <c r="U15" i="4"/>
  <c r="T15" i="4"/>
  <c r="P15" i="4"/>
  <c r="O15" i="4"/>
  <c r="K15" i="4"/>
  <c r="J15" i="4"/>
  <c r="U19" i="4" l="1"/>
  <c r="T19" i="4"/>
  <c r="U9" i="4"/>
  <c r="T9" i="4"/>
  <c r="U7" i="4"/>
  <c r="T7" i="4"/>
  <c r="U5" i="4"/>
  <c r="T5" i="4"/>
  <c r="Q21" i="4" l="1"/>
  <c r="U21" i="4"/>
  <c r="K17" i="4"/>
  <c r="J17" i="4"/>
  <c r="P19" i="4"/>
  <c r="O19" i="4"/>
  <c r="P9" i="4"/>
  <c r="O9" i="4"/>
  <c r="P7" i="4"/>
  <c r="O7" i="4"/>
  <c r="O5" i="4"/>
  <c r="L21" i="4" l="1"/>
  <c r="P21" i="4"/>
  <c r="K19" i="4" l="1"/>
  <c r="J19" i="4"/>
  <c r="K9" i="4" l="1"/>
  <c r="J9" i="4"/>
  <c r="K7" i="4"/>
  <c r="J7" i="4"/>
  <c r="K5" i="4"/>
  <c r="J5" i="4"/>
  <c r="K21" i="4" l="1"/>
  <c r="G21" i="4"/>
</calcChain>
</file>

<file path=xl/sharedStrings.xml><?xml version="1.0" encoding="utf-8"?>
<sst xmlns="http://schemas.openxmlformats.org/spreadsheetml/2006/main" count="56" uniqueCount="35">
  <si>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</si>
  <si>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</si>
  <si>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</si>
  <si>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</si>
  <si>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</si>
  <si>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</si>
  <si>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</si>
  <si>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ポイント</t>
    <phoneticPr fontId="4"/>
  </si>
  <si>
    <t>ウォーム
アップ</t>
    <phoneticPr fontId="4"/>
  </si>
  <si>
    <t>チョイス</t>
    <phoneticPr fontId="4"/>
  </si>
  <si>
    <t>A1</t>
    <phoneticPr fontId="4"/>
  </si>
  <si>
    <t>キック</t>
    <phoneticPr fontId="4"/>
  </si>
  <si>
    <t>EN1</t>
    <phoneticPr fontId="4"/>
  </si>
  <si>
    <t>脈を上げましょう！</t>
    <rPh sb="0" eb="1">
      <t>ミャク</t>
    </rPh>
    <rPh sb="2" eb="3">
      <t>ア</t>
    </rPh>
    <phoneticPr fontId="4"/>
  </si>
  <si>
    <t>スイム</t>
    <phoneticPr fontId="4"/>
  </si>
  <si>
    <t>AN2</t>
    <phoneticPr fontId="4"/>
  </si>
  <si>
    <t>体を解しましょう！</t>
    <rPh sb="0" eb="1">
      <t>カラダ</t>
    </rPh>
    <rPh sb="2" eb="3">
      <t>ホグ</t>
    </rPh>
    <phoneticPr fontId="4"/>
  </si>
  <si>
    <t>チョイス</t>
    <phoneticPr fontId="4"/>
  </si>
  <si>
    <t>泳ぎを意識して！</t>
    <rPh sb="0" eb="1">
      <t>オヨ</t>
    </rPh>
    <rPh sb="3" eb="5">
      <t>イシキ</t>
    </rPh>
    <phoneticPr fontId="4"/>
  </si>
  <si>
    <t>チョイス</t>
    <phoneticPr fontId="4"/>
  </si>
  <si>
    <t>足で水を捉えましょう！</t>
    <rPh sb="0" eb="1">
      <t>アシ</t>
    </rPh>
    <rPh sb="2" eb="3">
      <t>ミズ</t>
    </rPh>
    <rPh sb="4" eb="5">
      <t>トラ</t>
    </rPh>
    <phoneticPr fontId="4"/>
  </si>
  <si>
    <t>EN1</t>
    <phoneticPr fontId="4"/>
  </si>
  <si>
    <t>練習会メニュー　１８：４５～２０：３０</t>
    <rPh sb="0" eb="2">
      <t>レンシュウ</t>
    </rPh>
    <rPh sb="2" eb="3">
      <t>カイ</t>
    </rPh>
    <phoneticPr fontId="4"/>
  </si>
  <si>
    <t>チョイス</t>
  </si>
  <si>
    <t>ゆっくり泳ぎましょう</t>
    <rPh sb="4" eb="5">
      <t>オヨ</t>
    </rPh>
    <phoneticPr fontId="4"/>
  </si>
  <si>
    <t>ダウン</t>
    <phoneticPr fontId="4"/>
  </si>
  <si>
    <t>Aコース</t>
    <phoneticPr fontId="2"/>
  </si>
  <si>
    <t>Bコース</t>
    <phoneticPr fontId="2"/>
  </si>
  <si>
    <t>A 　Fly-Ba-Br-Fr　１本ずつ　×2set
B   Fly-Ba-Br-Fr-Fly-Ba-Br
C   Fly-Ba-Br  １本ずつ　　×2set</t>
    <rPh sb="17" eb="18">
      <t>ホン</t>
    </rPh>
    <rPh sb="70" eb="71">
      <t>ホン</t>
    </rPh>
    <phoneticPr fontId="4"/>
  </si>
  <si>
    <t>ノーボード</t>
    <phoneticPr fontId="2"/>
  </si>
  <si>
    <t>頑張る！！</t>
    <rPh sb="0" eb="2">
      <t>ガンバ</t>
    </rPh>
    <phoneticPr fontId="4"/>
  </si>
  <si>
    <t>スイムのベスト＋10秒以内</t>
    <rPh sb="10" eb="11">
      <t>ビョウ</t>
    </rPh>
    <rPh sb="11" eb="13">
      <t>イナイ</t>
    </rPh>
    <phoneticPr fontId="2"/>
  </si>
  <si>
    <t>A 　50×4　　3set    ｓetｒｅｓｔ　1′
B   50×4　　3set    ｓetｒｅｓｔ　1′ ※3セットは3本
C   50×3　　3set    ｓetｒｅｓｔ　1′</t>
    <rPh sb="64" eb="65">
      <t>ホン</t>
    </rPh>
    <phoneticPr fontId="4"/>
  </si>
  <si>
    <t>イージー</t>
    <phoneticPr fontId="4"/>
  </si>
  <si>
    <t>A 　25ｍノーブレ　ＤＡＳＨ！！！
B   15ｍノーブレ　ＤＡＳＨ！！！
C   12.5ｍノーブレ　ＤＡＳＨ！！！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</si>
</sst>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9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6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21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21" fontId="5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wrapText="1" shrinkToFit="1"/>
    </xf>
    <xf numFmtId="177" fontId="6" fillId="0" borderId="9" xfId="0" applyNumberFormat="1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left" vertical="center" wrapText="1" shrinkToFit="1"/>
    </xf>
    <xf numFmtId="177" fontId="6" fillId="0" borderId="4" xfId="0" applyNumberFormat="1" applyFont="1" applyBorder="1" applyAlignment="1">
      <alignment horizontal="center" vertical="center" shrinkToFit="1"/>
    </xf>
    <xf numFmtId="21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177" fontId="6" fillId="0" borderId="12" xfId="0" applyNumberFormat="1" applyFont="1" applyBorder="1" applyAlignment="1">
      <alignment horizontal="center" vertical="center" wrapText="1" shrinkToFit="1"/>
    </xf>
    <xf numFmtId="177" fontId="6" fillId="0" borderId="18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9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wrapText="1" shrinkToFit="1"/>
    </xf>
    <xf numFmtId="21" fontId="6" fillId="0" borderId="9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shrinkToFit="1"/>
    </xf>
    <xf numFmtId="21" fontId="6" fillId="0" borderId="10" xfId="0" applyNumberFormat="1" applyFont="1" applyBorder="1" applyAlignment="1">
      <alignment horizontal="center" vertical="center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8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177" fontId="6" fillId="0" borderId="9" xfId="0" applyNumberFormat="1" applyFont="1" applyFill="1" applyBorder="1" applyAlignment="1">
      <alignment horizontal="center" vertical="center" wrapText="1" shrinkToFit="1"/>
    </xf>
    <xf numFmtId="21" fontId="6" fillId="0" borderId="2" xfId="0" applyNumberFormat="1" applyFont="1" applyFill="1" applyBorder="1" applyAlignment="1">
      <alignment horizontal="center" vertical="center" wrapText="1" shrinkToFit="1"/>
    </xf>
    <xf numFmtId="21" fontId="6" fillId="0" borderId="9" xfId="0" applyNumberFormat="1" applyFont="1" applyFill="1" applyBorder="1" applyAlignment="1">
      <alignment horizontal="center" vertical="center" wrapText="1" shrinkToFit="1"/>
    </xf>
    <xf numFmtId="21" fontId="6" fillId="0" borderId="3" xfId="0" applyNumberFormat="1" applyFont="1" applyFill="1" applyBorder="1" applyAlignment="1">
      <alignment horizontal="center" vertical="center" shrinkToFit="1"/>
    </xf>
    <xf numFmtId="21" fontId="6" fillId="0" borderId="10" xfId="0" applyNumberFormat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0</xdr:row>
      <xdr:rowOff>0</xdr:rowOff>
    </xdr:from>
    <xdr:to>
      <xdr:col>17</xdr:col>
      <xdr:colOff>204107</xdr:colOff>
      <xdr:row>4</xdr:row>
      <xdr:rowOff>181749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5049500" y="0"/>
          <a:ext cx="2598964" cy="12975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glow rad="127000">
            <a:schemeClr val="bg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tabSelected="1" zoomScale="70" zoomScaleNormal="70" workbookViewId="0">
      <selection activeCell="B2" sqref="B2"/>
    </sheetView>
  </sheetViews>
  <sheetFormatPr defaultColWidth="9.5" defaultRowHeight="46.5" customHeight="1" x14ac:dyDescent="0.15"/>
  <cols>
    <col min="1" max="1" width="4.25" style="32" bestFit="1" customWidth="1"/>
    <col min="2" max="2" width="10.125" style="30" customWidth="1"/>
    <col min="3" max="3" width="13.375" style="30" customWidth="1"/>
    <col min="4" max="4" width="43.875" style="30" customWidth="1"/>
    <col min="5" max="5" width="3.875" style="30" hidden="1" customWidth="1"/>
    <col min="6" max="6" width="28" style="30" customWidth="1"/>
    <col min="7" max="7" width="7.25" style="19" bestFit="1" customWidth="1"/>
    <col min="8" max="8" width="6.75" style="19" bestFit="1" customWidth="1"/>
    <col min="9" max="9" width="14.25" style="19" customWidth="1"/>
    <col min="10" max="10" width="8.375" style="7" hidden="1" customWidth="1"/>
    <col min="11" max="11" width="15.375" style="7" customWidth="1"/>
    <col min="12" max="12" width="7.25" style="32" bestFit="1" customWidth="1"/>
    <col min="13" max="13" width="6.75" style="32" bestFit="1" customWidth="1"/>
    <col min="14" max="14" width="15.875" style="32" customWidth="1"/>
    <col min="15" max="15" width="3.75" style="32" hidden="1" customWidth="1"/>
    <col min="16" max="16" width="14.375" style="32" customWidth="1"/>
    <col min="17" max="17" width="7.25" style="19" bestFit="1" customWidth="1"/>
    <col min="18" max="18" width="6.75" style="19" bestFit="1" customWidth="1"/>
    <col min="19" max="19" width="10.75" style="19" customWidth="1"/>
    <col min="20" max="20" width="10.75" style="7" hidden="1" customWidth="1"/>
    <col min="21" max="21" width="10.75" style="7" customWidth="1"/>
    <col min="22" max="16384" width="9.5" style="32"/>
  </cols>
  <sheetData>
    <row r="1" spans="1:21" s="3" customFormat="1" ht="14.25" x14ac:dyDescent="0.15">
      <c r="A1" s="33"/>
      <c r="B1" s="1">
        <v>43011</v>
      </c>
      <c r="C1" s="2" t="s">
        <v>22</v>
      </c>
      <c r="E1" s="57"/>
      <c r="F1" s="57"/>
      <c r="G1" s="57"/>
      <c r="H1" s="57"/>
      <c r="I1" s="57"/>
      <c r="J1" s="57"/>
      <c r="K1" s="57"/>
    </row>
    <row r="2" spans="1:21" s="9" customFormat="1" ht="17.25" x14ac:dyDescent="0.15">
      <c r="A2" s="4"/>
      <c r="B2" s="5"/>
      <c r="C2" s="5"/>
      <c r="D2" s="5"/>
      <c r="E2" s="5"/>
      <c r="F2" s="5"/>
      <c r="G2" s="6"/>
      <c r="H2" s="6"/>
      <c r="I2" s="6"/>
      <c r="J2" s="7"/>
      <c r="K2" s="8"/>
      <c r="Q2" s="6"/>
      <c r="R2" s="6"/>
      <c r="S2" s="6"/>
      <c r="T2" s="7"/>
      <c r="U2" s="8"/>
    </row>
    <row r="3" spans="1:21" s="10" customFormat="1" ht="39.75" customHeight="1" x14ac:dyDescent="0.15">
      <c r="B3" s="58" t="s">
        <v>0</v>
      </c>
      <c r="C3" s="60" t="s">
        <v>1</v>
      </c>
      <c r="D3" s="62" t="s">
        <v>2</v>
      </c>
      <c r="E3" s="11"/>
      <c r="F3" s="11" t="s">
        <v>3</v>
      </c>
      <c r="G3" s="12" t="s">
        <v>4</v>
      </c>
      <c r="H3" s="13" t="s">
        <v>5</v>
      </c>
      <c r="I3" s="14" t="s">
        <v>6</v>
      </c>
      <c r="J3" s="15"/>
      <c r="K3" s="16"/>
      <c r="L3" s="12" t="s">
        <v>4</v>
      </c>
      <c r="M3" s="13" t="s">
        <v>5</v>
      </c>
      <c r="N3" s="14" t="s">
        <v>6</v>
      </c>
      <c r="O3" s="15"/>
      <c r="P3" s="16"/>
      <c r="Q3" s="12" t="s">
        <v>4</v>
      </c>
      <c r="R3" s="13" t="s">
        <v>5</v>
      </c>
      <c r="S3" s="14" t="s">
        <v>6</v>
      </c>
      <c r="T3" s="15"/>
      <c r="U3" s="16"/>
    </row>
    <row r="4" spans="1:21" ht="17.25" customHeight="1" x14ac:dyDescent="0.15">
      <c r="B4" s="59"/>
      <c r="C4" s="61"/>
      <c r="D4" s="63"/>
      <c r="E4" s="17"/>
      <c r="F4" s="18" t="s">
        <v>7</v>
      </c>
      <c r="G4" s="52" t="s">
        <v>26</v>
      </c>
      <c r="H4" s="53"/>
      <c r="I4" s="53"/>
      <c r="J4" s="53"/>
      <c r="K4" s="54"/>
      <c r="L4" s="52" t="s">
        <v>27</v>
      </c>
      <c r="M4" s="53"/>
      <c r="N4" s="53"/>
      <c r="O4" s="53"/>
      <c r="P4" s="54"/>
      <c r="Q4" s="52" t="s">
        <v>26</v>
      </c>
      <c r="R4" s="53"/>
      <c r="S4" s="53"/>
      <c r="T4" s="53"/>
      <c r="U4" s="54"/>
    </row>
    <row r="5" spans="1:21" ht="35.1" customHeight="1" x14ac:dyDescent="0.15">
      <c r="A5" s="20">
        <v>1</v>
      </c>
      <c r="B5" s="68" t="s">
        <v>8</v>
      </c>
      <c r="C5" s="70" t="s">
        <v>9</v>
      </c>
      <c r="D5" s="66" t="s">
        <v>17</v>
      </c>
      <c r="E5" s="21"/>
      <c r="F5" s="31" t="s">
        <v>10</v>
      </c>
      <c r="G5" s="55">
        <v>200</v>
      </c>
      <c r="H5" s="37">
        <v>1</v>
      </c>
      <c r="I5" s="39">
        <v>2.7777777777777779E-3</v>
      </c>
      <c r="J5" s="22">
        <f t="shared" ref="J5:K9" si="0">G5*H5</f>
        <v>200</v>
      </c>
      <c r="K5" s="41">
        <f>H5*I5</f>
        <v>2.7777777777777779E-3</v>
      </c>
      <c r="L5" s="55">
        <v>200</v>
      </c>
      <c r="M5" s="37">
        <v>1</v>
      </c>
      <c r="N5" s="39">
        <v>2.7777777777777779E-3</v>
      </c>
      <c r="O5" s="22">
        <f t="shared" ref="O5" si="1">L5*M5</f>
        <v>200</v>
      </c>
      <c r="P5" s="41">
        <f>M5*N5</f>
        <v>2.7777777777777779E-3</v>
      </c>
      <c r="Q5" s="55">
        <v>200</v>
      </c>
      <c r="R5" s="37">
        <v>1</v>
      </c>
      <c r="S5" s="39">
        <v>2.7777777777777779E-3</v>
      </c>
      <c r="T5" s="22">
        <f t="shared" ref="T5" si="2">Q5*R5</f>
        <v>200</v>
      </c>
      <c r="U5" s="41">
        <f>R5*S5</f>
        <v>2.7777777777777779E-3</v>
      </c>
    </row>
    <row r="6" spans="1:21" ht="35.1" customHeight="1" x14ac:dyDescent="0.15">
      <c r="A6" s="20"/>
      <c r="B6" s="69"/>
      <c r="C6" s="71"/>
      <c r="D6" s="67"/>
      <c r="E6" s="21"/>
      <c r="F6" s="23" t="s">
        <v>16</v>
      </c>
      <c r="G6" s="56"/>
      <c r="H6" s="38"/>
      <c r="I6" s="40"/>
      <c r="J6" s="24"/>
      <c r="K6" s="42"/>
      <c r="L6" s="56"/>
      <c r="M6" s="38"/>
      <c r="N6" s="40"/>
      <c r="O6" s="24"/>
      <c r="P6" s="42"/>
      <c r="Q6" s="56"/>
      <c r="R6" s="38"/>
      <c r="S6" s="40"/>
      <c r="T6" s="24"/>
      <c r="U6" s="42"/>
    </row>
    <row r="7" spans="1:21" ht="35.1" customHeight="1" x14ac:dyDescent="0.15">
      <c r="A7" s="20">
        <v>2</v>
      </c>
      <c r="B7" s="68" t="s">
        <v>8</v>
      </c>
      <c r="C7" s="70" t="s">
        <v>9</v>
      </c>
      <c r="D7" s="66" t="s">
        <v>28</v>
      </c>
      <c r="E7" s="25"/>
      <c r="F7" s="31" t="s">
        <v>12</v>
      </c>
      <c r="G7" s="44">
        <v>50</v>
      </c>
      <c r="H7" s="46">
        <v>8</v>
      </c>
      <c r="I7" s="48">
        <v>6.9444444444444447E-4</v>
      </c>
      <c r="J7" s="26">
        <f t="shared" ref="J7:K7" si="3">G7*H7</f>
        <v>400</v>
      </c>
      <c r="K7" s="50">
        <f t="shared" si="3"/>
        <v>5.5555555555555558E-3</v>
      </c>
      <c r="L7" s="44">
        <v>50</v>
      </c>
      <c r="M7" s="46">
        <v>7</v>
      </c>
      <c r="N7" s="48">
        <v>8.1018518518518516E-4</v>
      </c>
      <c r="O7" s="26">
        <f t="shared" ref="O7" si="4">L7*M7</f>
        <v>350</v>
      </c>
      <c r="P7" s="50">
        <f t="shared" ref="P7" si="5">M7*N7</f>
        <v>5.6712962962962958E-3</v>
      </c>
      <c r="Q7" s="44">
        <v>50</v>
      </c>
      <c r="R7" s="46">
        <v>6</v>
      </c>
      <c r="S7" s="48">
        <v>9.2592592592592585E-4</v>
      </c>
      <c r="T7" s="26">
        <f t="shared" ref="T7" si="6">Q7*R7</f>
        <v>300</v>
      </c>
      <c r="U7" s="50">
        <f t="shared" ref="U7" si="7">R7*S7</f>
        <v>5.5555555555555549E-3</v>
      </c>
    </row>
    <row r="8" spans="1:21" ht="35.1" customHeight="1" x14ac:dyDescent="0.15">
      <c r="A8" s="20"/>
      <c r="B8" s="69"/>
      <c r="C8" s="71"/>
      <c r="D8" s="67"/>
      <c r="E8" s="25"/>
      <c r="F8" s="23" t="s">
        <v>13</v>
      </c>
      <c r="G8" s="45"/>
      <c r="H8" s="47"/>
      <c r="I8" s="49"/>
      <c r="J8" s="26"/>
      <c r="K8" s="51"/>
      <c r="L8" s="45"/>
      <c r="M8" s="47"/>
      <c r="N8" s="49"/>
      <c r="O8" s="26"/>
      <c r="P8" s="51"/>
      <c r="Q8" s="45"/>
      <c r="R8" s="47"/>
      <c r="S8" s="49"/>
      <c r="T8" s="26"/>
      <c r="U8" s="51"/>
    </row>
    <row r="9" spans="1:21" ht="46.5" customHeight="1" x14ac:dyDescent="0.15">
      <c r="A9" s="20">
        <v>3</v>
      </c>
      <c r="B9" s="72" t="s">
        <v>11</v>
      </c>
      <c r="C9" s="70" t="s">
        <v>19</v>
      </c>
      <c r="D9" s="66" t="s">
        <v>29</v>
      </c>
      <c r="E9" s="25"/>
      <c r="F9" s="31" t="s">
        <v>21</v>
      </c>
      <c r="G9" s="44">
        <v>75</v>
      </c>
      <c r="H9" s="46">
        <v>6</v>
      </c>
      <c r="I9" s="48">
        <v>1.0416666666666667E-3</v>
      </c>
      <c r="J9" s="26">
        <f t="shared" si="0"/>
        <v>450</v>
      </c>
      <c r="K9" s="50">
        <f t="shared" si="0"/>
        <v>6.2500000000000003E-3</v>
      </c>
      <c r="L9" s="44">
        <v>50</v>
      </c>
      <c r="M9" s="46">
        <v>6</v>
      </c>
      <c r="N9" s="48">
        <v>8.1018518518518516E-4</v>
      </c>
      <c r="O9" s="26">
        <f t="shared" ref="O9" si="8">L9*M9</f>
        <v>300</v>
      </c>
      <c r="P9" s="50">
        <f t="shared" ref="P9" si="9">M9*N9</f>
        <v>4.8611111111111112E-3</v>
      </c>
      <c r="Q9" s="44">
        <v>50</v>
      </c>
      <c r="R9" s="46">
        <v>5</v>
      </c>
      <c r="S9" s="48">
        <v>9.2592592592592585E-4</v>
      </c>
      <c r="T9" s="26">
        <f t="shared" ref="T9" si="10">Q9*R9</f>
        <v>250</v>
      </c>
      <c r="U9" s="50">
        <f t="shared" ref="U9" si="11">R9*S9</f>
        <v>4.6296296296296294E-3</v>
      </c>
    </row>
    <row r="10" spans="1:21" ht="33.75" customHeight="1" x14ac:dyDescent="0.15">
      <c r="A10" s="20"/>
      <c r="B10" s="73"/>
      <c r="C10" s="71"/>
      <c r="D10" s="67"/>
      <c r="E10" s="25"/>
      <c r="F10" s="23" t="s">
        <v>20</v>
      </c>
      <c r="G10" s="45"/>
      <c r="H10" s="47"/>
      <c r="I10" s="49"/>
      <c r="J10" s="26"/>
      <c r="K10" s="51"/>
      <c r="L10" s="45"/>
      <c r="M10" s="47"/>
      <c r="N10" s="49"/>
      <c r="O10" s="26"/>
      <c r="P10" s="51"/>
      <c r="Q10" s="45"/>
      <c r="R10" s="47"/>
      <c r="S10" s="49"/>
      <c r="T10" s="26"/>
      <c r="U10" s="51"/>
    </row>
    <row r="11" spans="1:21" ht="33.75" customHeight="1" x14ac:dyDescent="0.15">
      <c r="A11" s="32">
        <v>4</v>
      </c>
      <c r="B11" s="72" t="s">
        <v>11</v>
      </c>
      <c r="C11" s="70" t="s">
        <v>9</v>
      </c>
      <c r="D11" s="66" t="s">
        <v>31</v>
      </c>
      <c r="E11" s="25"/>
      <c r="F11" s="31" t="s">
        <v>12</v>
      </c>
      <c r="G11" s="44">
        <v>50</v>
      </c>
      <c r="H11" s="46">
        <v>2</v>
      </c>
      <c r="I11" s="48">
        <v>1.3888888888888889E-3</v>
      </c>
      <c r="J11" s="26">
        <f t="shared" ref="J11:J12" si="12">G11*H11</f>
        <v>100</v>
      </c>
      <c r="K11" s="50">
        <f t="shared" ref="K11:K12" si="13">H11*I11</f>
        <v>2.7777777777777779E-3</v>
      </c>
      <c r="L11" s="44">
        <v>50</v>
      </c>
      <c r="M11" s="46">
        <v>2</v>
      </c>
      <c r="N11" s="48">
        <v>1.3888888888888889E-3</v>
      </c>
      <c r="O11" s="26">
        <f t="shared" ref="O11:O12" si="14">L11*M11</f>
        <v>100</v>
      </c>
      <c r="P11" s="50">
        <f t="shared" ref="P11:P12" si="15">M11*N11</f>
        <v>2.7777777777777779E-3</v>
      </c>
      <c r="Q11" s="44">
        <v>50</v>
      </c>
      <c r="R11" s="46">
        <v>2</v>
      </c>
      <c r="S11" s="48">
        <v>1.3888888888888889E-3</v>
      </c>
      <c r="T11" s="26">
        <f t="shared" ref="T11:T12" si="16">Q11*R11</f>
        <v>100</v>
      </c>
      <c r="U11" s="50">
        <f t="shared" ref="U11:U12" si="17">R11*S11</f>
        <v>2.7777777777777779E-3</v>
      </c>
    </row>
    <row r="12" spans="1:21" ht="33.75" customHeight="1" x14ac:dyDescent="0.15">
      <c r="B12" s="73"/>
      <c r="C12" s="71"/>
      <c r="D12" s="67"/>
      <c r="E12" s="25"/>
      <c r="F12" s="23" t="s">
        <v>30</v>
      </c>
      <c r="G12" s="45"/>
      <c r="H12" s="47"/>
      <c r="I12" s="49"/>
      <c r="J12" s="26"/>
      <c r="K12" s="51"/>
      <c r="L12" s="45"/>
      <c r="M12" s="47"/>
      <c r="N12" s="49"/>
      <c r="O12" s="26"/>
      <c r="P12" s="51"/>
      <c r="Q12" s="45"/>
      <c r="R12" s="47"/>
      <c r="S12" s="49"/>
      <c r="T12" s="26"/>
      <c r="U12" s="51"/>
    </row>
    <row r="13" spans="1:21" ht="33.75" customHeight="1" x14ac:dyDescent="0.15">
      <c r="B13" s="64" t="s">
        <v>33</v>
      </c>
      <c r="C13" s="65" t="s">
        <v>23</v>
      </c>
      <c r="D13" s="74"/>
      <c r="E13" s="27"/>
      <c r="F13" s="31" t="s">
        <v>12</v>
      </c>
      <c r="G13" s="35">
        <v>50</v>
      </c>
      <c r="H13" s="37">
        <v>1</v>
      </c>
      <c r="I13" s="39">
        <v>2.0833333333333333E-3</v>
      </c>
      <c r="J13" s="28">
        <f t="shared" ref="J13" si="18">G13*H13</f>
        <v>50</v>
      </c>
      <c r="K13" s="41">
        <f t="shared" ref="K13" si="19">H13*I13</f>
        <v>2.0833333333333333E-3</v>
      </c>
      <c r="L13" s="35">
        <v>50</v>
      </c>
      <c r="M13" s="37">
        <v>1</v>
      </c>
      <c r="N13" s="39">
        <v>2.0833333333333333E-3</v>
      </c>
      <c r="O13" s="28">
        <f t="shared" ref="O13" si="20">L13*M13</f>
        <v>50</v>
      </c>
      <c r="P13" s="41">
        <f t="shared" ref="P13" si="21">M13*N13</f>
        <v>2.0833333333333333E-3</v>
      </c>
      <c r="Q13" s="35">
        <v>50</v>
      </c>
      <c r="R13" s="37">
        <v>1</v>
      </c>
      <c r="S13" s="39">
        <v>2.0833333333333333E-3</v>
      </c>
      <c r="T13" s="28">
        <f t="shared" ref="T13" si="22">Q13*R13</f>
        <v>50</v>
      </c>
      <c r="U13" s="41">
        <f t="shared" ref="U13" si="23">R13*S13</f>
        <v>2.0833333333333333E-3</v>
      </c>
    </row>
    <row r="14" spans="1:21" ht="33.75" customHeight="1" x14ac:dyDescent="0.15">
      <c r="B14" s="64"/>
      <c r="C14" s="65"/>
      <c r="D14" s="74"/>
      <c r="E14" s="27"/>
      <c r="F14" s="23" t="s">
        <v>24</v>
      </c>
      <c r="G14" s="36"/>
      <c r="H14" s="38"/>
      <c r="I14" s="40"/>
      <c r="J14" s="28"/>
      <c r="K14" s="42"/>
      <c r="L14" s="36"/>
      <c r="M14" s="38"/>
      <c r="N14" s="40"/>
      <c r="O14" s="28"/>
      <c r="P14" s="42"/>
      <c r="Q14" s="36"/>
      <c r="R14" s="38"/>
      <c r="S14" s="40"/>
      <c r="T14" s="28"/>
      <c r="U14" s="42"/>
    </row>
    <row r="15" spans="1:21" ht="35.1" customHeight="1" x14ac:dyDescent="0.15">
      <c r="A15" s="32">
        <v>5</v>
      </c>
      <c r="B15" s="64" t="s">
        <v>14</v>
      </c>
      <c r="C15" s="65" t="s">
        <v>23</v>
      </c>
      <c r="D15" s="66" t="s">
        <v>32</v>
      </c>
      <c r="E15" s="27"/>
      <c r="F15" s="31" t="s">
        <v>15</v>
      </c>
      <c r="G15" s="44">
        <v>50</v>
      </c>
      <c r="H15" s="46">
        <v>12</v>
      </c>
      <c r="I15" s="48">
        <v>4.6296296296296293E-4</v>
      </c>
      <c r="J15" s="26">
        <f t="shared" ref="J15" si="24">G15*H15</f>
        <v>600</v>
      </c>
      <c r="K15" s="50">
        <f t="shared" ref="K15" si="25">H15*I15</f>
        <v>5.5555555555555549E-3</v>
      </c>
      <c r="L15" s="44">
        <v>50</v>
      </c>
      <c r="M15" s="46">
        <v>11</v>
      </c>
      <c r="N15" s="48">
        <v>5.7870370370370378E-4</v>
      </c>
      <c r="O15" s="26">
        <f t="shared" ref="O15" si="26">L15*M15</f>
        <v>550</v>
      </c>
      <c r="P15" s="50">
        <f t="shared" ref="P15" si="27">M15*N15</f>
        <v>6.3657407407407413E-3</v>
      </c>
      <c r="Q15" s="44">
        <v>50</v>
      </c>
      <c r="R15" s="46">
        <v>9</v>
      </c>
      <c r="S15" s="48">
        <v>6.9444444444444447E-4</v>
      </c>
      <c r="T15" s="26">
        <f t="shared" ref="T15" si="28">Q15*R15</f>
        <v>450</v>
      </c>
      <c r="U15" s="50">
        <f t="shared" ref="U15" si="29">R15*S15</f>
        <v>6.2500000000000003E-3</v>
      </c>
    </row>
    <row r="16" spans="1:21" ht="35.1" customHeight="1" x14ac:dyDescent="0.15">
      <c r="B16" s="64"/>
      <c r="C16" s="65"/>
      <c r="D16" s="67"/>
      <c r="E16" s="27"/>
      <c r="F16" s="23" t="s">
        <v>18</v>
      </c>
      <c r="G16" s="45"/>
      <c r="H16" s="47"/>
      <c r="I16" s="49"/>
      <c r="J16" s="26"/>
      <c r="K16" s="51"/>
      <c r="L16" s="45"/>
      <c r="M16" s="47"/>
      <c r="N16" s="49"/>
      <c r="O16" s="26"/>
      <c r="P16" s="51"/>
      <c r="Q16" s="45"/>
      <c r="R16" s="47"/>
      <c r="S16" s="49"/>
      <c r="T16" s="26"/>
      <c r="U16" s="51"/>
    </row>
    <row r="17" spans="1:21" ht="35.1" customHeight="1" x14ac:dyDescent="0.15">
      <c r="A17" s="32">
        <v>6</v>
      </c>
      <c r="B17" s="64" t="s">
        <v>14</v>
      </c>
      <c r="C17" s="65" t="s">
        <v>23</v>
      </c>
      <c r="D17" s="66" t="s">
        <v>34</v>
      </c>
      <c r="E17" s="25"/>
      <c r="F17" s="31" t="s">
        <v>12</v>
      </c>
      <c r="G17" s="44">
        <v>25</v>
      </c>
      <c r="H17" s="46">
        <v>4</v>
      </c>
      <c r="I17" s="48">
        <v>6.9444444444444447E-4</v>
      </c>
      <c r="J17" s="26">
        <f t="shared" ref="J17" si="30">G17*H17</f>
        <v>100</v>
      </c>
      <c r="K17" s="50">
        <f t="shared" ref="K17" si="31">H17*I17</f>
        <v>2.7777777777777779E-3</v>
      </c>
      <c r="L17" s="44">
        <v>25</v>
      </c>
      <c r="M17" s="46">
        <v>4</v>
      </c>
      <c r="N17" s="48">
        <v>6.9444444444444447E-4</v>
      </c>
      <c r="O17" s="26">
        <f t="shared" ref="O17" si="32">L17*M17</f>
        <v>100</v>
      </c>
      <c r="P17" s="50">
        <f t="shared" ref="P17" si="33">M17*N17</f>
        <v>2.7777777777777779E-3</v>
      </c>
      <c r="Q17" s="44">
        <v>25</v>
      </c>
      <c r="R17" s="46">
        <v>4</v>
      </c>
      <c r="S17" s="48">
        <v>6.9444444444444447E-4</v>
      </c>
      <c r="T17" s="26">
        <f t="shared" ref="T17" si="34">Q17*R17</f>
        <v>100</v>
      </c>
      <c r="U17" s="50">
        <f t="shared" ref="U17" si="35">R17*S17</f>
        <v>2.7777777777777779E-3</v>
      </c>
    </row>
    <row r="18" spans="1:21" ht="35.1" customHeight="1" x14ac:dyDescent="0.15">
      <c r="B18" s="64"/>
      <c r="C18" s="65"/>
      <c r="D18" s="67"/>
      <c r="E18" s="25"/>
      <c r="F18" s="23" t="s">
        <v>30</v>
      </c>
      <c r="G18" s="45"/>
      <c r="H18" s="47"/>
      <c r="I18" s="49"/>
      <c r="J18" s="26"/>
      <c r="K18" s="51"/>
      <c r="L18" s="45"/>
      <c r="M18" s="47"/>
      <c r="N18" s="49"/>
      <c r="O18" s="26"/>
      <c r="P18" s="51"/>
      <c r="Q18" s="45"/>
      <c r="R18" s="47"/>
      <c r="S18" s="49"/>
      <c r="T18" s="26"/>
      <c r="U18" s="51"/>
    </row>
    <row r="19" spans="1:21" ht="35.1" customHeight="1" x14ac:dyDescent="0.15">
      <c r="A19" s="32">
        <v>7</v>
      </c>
      <c r="B19" s="64" t="s">
        <v>25</v>
      </c>
      <c r="C19" s="65" t="s">
        <v>23</v>
      </c>
      <c r="D19" s="74"/>
      <c r="E19" s="27"/>
      <c r="F19" s="31" t="s">
        <v>10</v>
      </c>
      <c r="G19" s="35">
        <v>50</v>
      </c>
      <c r="H19" s="37">
        <v>4</v>
      </c>
      <c r="I19" s="39">
        <v>8.1018518518518516E-4</v>
      </c>
      <c r="J19" s="28">
        <f t="shared" ref="J19" si="36">G19*H19</f>
        <v>200</v>
      </c>
      <c r="K19" s="41">
        <f t="shared" ref="K19" si="37">H19*I19</f>
        <v>3.2407407407407406E-3</v>
      </c>
      <c r="L19" s="35">
        <v>50</v>
      </c>
      <c r="M19" s="37">
        <v>4</v>
      </c>
      <c r="N19" s="39">
        <v>8.1018518518518516E-4</v>
      </c>
      <c r="O19" s="28">
        <f t="shared" ref="O19" si="38">L19*M19</f>
        <v>200</v>
      </c>
      <c r="P19" s="41">
        <f t="shared" ref="P19" si="39">M19*N19</f>
        <v>3.2407407407407406E-3</v>
      </c>
      <c r="Q19" s="35">
        <v>50</v>
      </c>
      <c r="R19" s="37">
        <v>4</v>
      </c>
      <c r="S19" s="39">
        <v>8.1018518518518516E-4</v>
      </c>
      <c r="T19" s="28">
        <f t="shared" ref="T19" si="40">Q19*R19</f>
        <v>200</v>
      </c>
      <c r="U19" s="41">
        <f t="shared" ref="U19" si="41">R19*S19</f>
        <v>3.2407407407407406E-3</v>
      </c>
    </row>
    <row r="20" spans="1:21" ht="35.1" customHeight="1" x14ac:dyDescent="0.15">
      <c r="B20" s="64"/>
      <c r="C20" s="65"/>
      <c r="D20" s="74"/>
      <c r="E20" s="27"/>
      <c r="F20" s="23" t="s">
        <v>24</v>
      </c>
      <c r="G20" s="36"/>
      <c r="H20" s="38"/>
      <c r="I20" s="40"/>
      <c r="J20" s="28"/>
      <c r="K20" s="42"/>
      <c r="L20" s="36"/>
      <c r="M20" s="38"/>
      <c r="N20" s="40"/>
      <c r="O20" s="28"/>
      <c r="P20" s="42"/>
      <c r="Q20" s="36"/>
      <c r="R20" s="38"/>
      <c r="S20" s="40"/>
      <c r="T20" s="28"/>
      <c r="U20" s="42"/>
    </row>
    <row r="21" spans="1:21" ht="17.25" x14ac:dyDescent="0.15">
      <c r="B21" s="32"/>
      <c r="C21" s="32"/>
      <c r="D21" s="32"/>
      <c r="E21" s="32"/>
      <c r="F21" s="32"/>
      <c r="G21" s="43">
        <f>SUM(J5:J19)</f>
        <v>2100</v>
      </c>
      <c r="H21" s="43"/>
      <c r="K21" s="29">
        <f>SUM(K5:K19)</f>
        <v>3.1018518518518522E-2</v>
      </c>
      <c r="L21" s="43">
        <f>SUM(O5:O19)</f>
        <v>1850</v>
      </c>
      <c r="M21" s="43"/>
      <c r="N21" s="19"/>
      <c r="O21" s="7"/>
      <c r="P21" s="29">
        <f>SUM(P5:P19)</f>
        <v>3.0555555555555558E-2</v>
      </c>
      <c r="Q21" s="43">
        <f>SUM(T5:T19)</f>
        <v>1650</v>
      </c>
      <c r="R21" s="43"/>
      <c r="U21" s="29">
        <f>SUM(U5:U19)</f>
        <v>3.0092592592592594E-2</v>
      </c>
    </row>
    <row r="22" spans="1:21" ht="17.25" x14ac:dyDescent="0.15">
      <c r="B22" s="32"/>
      <c r="C22" s="32"/>
      <c r="D22" s="32"/>
      <c r="E22" s="32"/>
      <c r="F22" s="32"/>
    </row>
    <row r="23" spans="1:21" ht="46.5" customHeight="1" x14ac:dyDescent="0.15">
      <c r="I23" s="34"/>
      <c r="S23" s="34"/>
    </row>
  </sheetData>
  <mergeCells count="130">
    <mergeCell ref="N11:N12"/>
    <mergeCell ref="P11:P12"/>
    <mergeCell ref="Q11:Q12"/>
    <mergeCell ref="R11:R12"/>
    <mergeCell ref="S11:S12"/>
    <mergeCell ref="U11:U12"/>
    <mergeCell ref="Q13:Q14"/>
    <mergeCell ref="R13:R14"/>
    <mergeCell ref="S13:S14"/>
    <mergeCell ref="U13:U14"/>
    <mergeCell ref="L21:M21"/>
    <mergeCell ref="P17:P18"/>
    <mergeCell ref="L17:L18"/>
    <mergeCell ref="M17:M18"/>
    <mergeCell ref="N17:N18"/>
    <mergeCell ref="L19:L20"/>
    <mergeCell ref="M19:M20"/>
    <mergeCell ref="N19:N20"/>
    <mergeCell ref="P19:P20"/>
    <mergeCell ref="I19:I20"/>
    <mergeCell ref="K19:K20"/>
    <mergeCell ref="L4:P4"/>
    <mergeCell ref="L5:L6"/>
    <mergeCell ref="M5:M6"/>
    <mergeCell ref="N5:N6"/>
    <mergeCell ref="P5:P6"/>
    <mergeCell ref="L15:L16"/>
    <mergeCell ref="M15:M16"/>
    <mergeCell ref="N15:N16"/>
    <mergeCell ref="P15:P16"/>
    <mergeCell ref="L13:L14"/>
    <mergeCell ref="M13:M14"/>
    <mergeCell ref="N13:N14"/>
    <mergeCell ref="P13:P14"/>
    <mergeCell ref="L11:L12"/>
    <mergeCell ref="M11:M12"/>
    <mergeCell ref="L7:L8"/>
    <mergeCell ref="M7:M8"/>
    <mergeCell ref="N7:N8"/>
    <mergeCell ref="P7:P8"/>
    <mergeCell ref="L9:L10"/>
    <mergeCell ref="M9:M10"/>
    <mergeCell ref="N9:N10"/>
    <mergeCell ref="P9:P10"/>
    <mergeCell ref="I9:I10"/>
    <mergeCell ref="I13:I14"/>
    <mergeCell ref="K13:K14"/>
    <mergeCell ref="I15:I16"/>
    <mergeCell ref="K15:K16"/>
    <mergeCell ref="K9:K10"/>
    <mergeCell ref="I11:I12"/>
    <mergeCell ref="K11:K12"/>
    <mergeCell ref="I17:I18"/>
    <mergeCell ref="K17:K18"/>
    <mergeCell ref="G21:H21"/>
    <mergeCell ref="G15:G16"/>
    <mergeCell ref="H15:H16"/>
    <mergeCell ref="G17:G18"/>
    <mergeCell ref="H17:H18"/>
    <mergeCell ref="B17:B18"/>
    <mergeCell ref="C17:C18"/>
    <mergeCell ref="D17:D18"/>
    <mergeCell ref="B19:B20"/>
    <mergeCell ref="C19:C20"/>
    <mergeCell ref="D19:D20"/>
    <mergeCell ref="G19:G20"/>
    <mergeCell ref="H19:H20"/>
    <mergeCell ref="B9:B10"/>
    <mergeCell ref="C9:C10"/>
    <mergeCell ref="D9:D10"/>
    <mergeCell ref="G9:G10"/>
    <mergeCell ref="H9:H10"/>
    <mergeCell ref="H11:H12"/>
    <mergeCell ref="C11:C12"/>
    <mergeCell ref="D11:D12"/>
    <mergeCell ref="G11:G12"/>
    <mergeCell ref="B11:B12"/>
    <mergeCell ref="B13:B14"/>
    <mergeCell ref="C13:C14"/>
    <mergeCell ref="D15:D16"/>
    <mergeCell ref="E1:K1"/>
    <mergeCell ref="B3:B4"/>
    <mergeCell ref="C3:C4"/>
    <mergeCell ref="D3:D4"/>
    <mergeCell ref="G4:K4"/>
    <mergeCell ref="I7:I8"/>
    <mergeCell ref="K7:K8"/>
    <mergeCell ref="K5:K6"/>
    <mergeCell ref="B15:B16"/>
    <mergeCell ref="C15:C16"/>
    <mergeCell ref="D13:D14"/>
    <mergeCell ref="I5:I6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H7:H8"/>
    <mergeCell ref="G13:G14"/>
    <mergeCell ref="H13:H14"/>
    <mergeCell ref="Q4:U4"/>
    <mergeCell ref="Q5:Q6"/>
    <mergeCell ref="R5:R6"/>
    <mergeCell ref="S5:S6"/>
    <mergeCell ref="U5:U6"/>
    <mergeCell ref="Q7:Q8"/>
    <mergeCell ref="R7:R8"/>
    <mergeCell ref="S7:S8"/>
    <mergeCell ref="U7:U8"/>
    <mergeCell ref="Q9:Q10"/>
    <mergeCell ref="R9:R10"/>
    <mergeCell ref="S9:S10"/>
    <mergeCell ref="U9:U10"/>
    <mergeCell ref="Q15:Q16"/>
    <mergeCell ref="R15:R16"/>
    <mergeCell ref="S15:S16"/>
    <mergeCell ref="U15:U16"/>
    <mergeCell ref="Q17:Q18"/>
    <mergeCell ref="R17:R18"/>
    <mergeCell ref="S17:S18"/>
    <mergeCell ref="U17:U18"/>
    <mergeCell ref="Q19:Q20"/>
    <mergeCell ref="R19:R20"/>
    <mergeCell ref="S19:S20"/>
    <mergeCell ref="U19:U20"/>
    <mergeCell ref="Q21:R21"/>
  </mergeCells>
  <phoneticPr fontId="2"/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2017-10-02T05:53:52Z</dcterms:modified>
</cp:coreProperties>
</file>