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filterPrivacy="1" defaultThemeVersion="124226"/>
  <bookViews>
    <workbookView xWindow="0" yWindow="0" windowWidth="23040" windowHeight="8592" xr2:uid="{00000000-000D-0000-FFFF-FFFF00000000}"/>
  </bookViews>
  <sheets>
    <sheet name="A練" sheetId="4" r:id="rId1"/>
  </sheets>
  <calcPr calcId="171027"/>
</workbook>
</file>

<file path=xl/calcChain.xml><?xml version="1.0" encoding="utf-8"?>
<calcChain xmlns="http://schemas.openxmlformats.org/spreadsheetml/2006/main">
  <c r="W15" i="4" l="1"/>
  <c r="W13" i="4"/>
  <c r="Q15" i="4"/>
  <c r="Q13" i="4"/>
  <c r="K13" i="4"/>
  <c r="K15" i="4"/>
  <c r="X7" i="4" l="1"/>
  <c r="X9" i="4"/>
  <c r="X11" i="4"/>
  <c r="X13" i="4"/>
  <c r="X15" i="4"/>
  <c r="X17" i="4"/>
  <c r="X19" i="4"/>
  <c r="X5" i="4"/>
  <c r="R13" i="4" l="1"/>
  <c r="R15" i="4"/>
  <c r="R17" i="4"/>
  <c r="R19" i="4"/>
  <c r="R7" i="4"/>
  <c r="R9" i="4"/>
  <c r="R11" i="4"/>
  <c r="R5" i="4"/>
  <c r="L7" i="4"/>
  <c r="L9" i="4"/>
  <c r="L11" i="4"/>
  <c r="L13" i="4"/>
  <c r="L15" i="4"/>
  <c r="L17" i="4"/>
  <c r="L19" i="4"/>
  <c r="L5" i="4"/>
  <c r="W11" i="4" l="1"/>
  <c r="Q11" i="4"/>
  <c r="K11" i="4"/>
  <c r="W17" i="4" l="1"/>
  <c r="Q17" i="4"/>
  <c r="W19" i="4" l="1"/>
  <c r="W9" i="4"/>
  <c r="W7" i="4"/>
  <c r="W5" i="4"/>
  <c r="S21" i="4" l="1"/>
  <c r="X21" i="4"/>
  <c r="K17" i="4"/>
  <c r="Q19" i="4"/>
  <c r="Q9" i="4"/>
  <c r="Q7" i="4"/>
  <c r="Q5" i="4"/>
  <c r="M21" i="4" l="1"/>
  <c r="R21" i="4"/>
  <c r="K19" i="4" l="1"/>
  <c r="K9" i="4" l="1"/>
  <c r="L21" i="4"/>
  <c r="K7" i="4"/>
  <c r="K5" i="4"/>
  <c r="G21" i="4" l="1"/>
</calcChain>
</file>

<file path=xl/sharedStrings.xml><?xml version="1.0" encoding="utf-8"?>
<sst xmlns="http://schemas.openxmlformats.org/spreadsheetml/2006/main" count="60" uniqueCount="39">
  <si>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</si>
  <si>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</si>
  <si>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</si>
  <si>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</si>
  <si>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</si>
  <si>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</si>
  <si>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</si>
  <si>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ポイント</t>
    <phoneticPr fontId="4"/>
  </si>
  <si>
    <t>ウォーム
アップ</t>
    <phoneticPr fontId="4"/>
  </si>
  <si>
    <t>チョイス</t>
    <phoneticPr fontId="4"/>
  </si>
  <si>
    <t>A1</t>
    <phoneticPr fontId="4"/>
  </si>
  <si>
    <t>EN1</t>
    <phoneticPr fontId="4"/>
  </si>
  <si>
    <t>スイム</t>
    <phoneticPr fontId="4"/>
  </si>
  <si>
    <t>AN2</t>
    <phoneticPr fontId="4"/>
  </si>
  <si>
    <t>体を解しましょう！</t>
    <rPh sb="0" eb="1">
      <t>カラダ</t>
    </rPh>
    <rPh sb="2" eb="3">
      <t>ホグ</t>
    </rPh>
    <phoneticPr fontId="4"/>
  </si>
  <si>
    <t>チョイス</t>
    <phoneticPr fontId="4"/>
  </si>
  <si>
    <t>チョイス</t>
    <phoneticPr fontId="4"/>
  </si>
  <si>
    <t>チョイス</t>
  </si>
  <si>
    <t>ゆっくり泳ぎましょう</t>
    <rPh sb="4" eb="5">
      <t>オヨ</t>
    </rPh>
    <phoneticPr fontId="4"/>
  </si>
  <si>
    <t>ダウン</t>
    <phoneticPr fontId="4"/>
  </si>
  <si>
    <t>Aコース</t>
    <phoneticPr fontId="2"/>
  </si>
  <si>
    <t>Bコース</t>
    <phoneticPr fontId="2"/>
  </si>
  <si>
    <t>頑張る！！</t>
    <rPh sb="0" eb="2">
      <t>ガンバ</t>
    </rPh>
    <phoneticPr fontId="4"/>
  </si>
  <si>
    <t>水を捉えましょう！</t>
    <phoneticPr fontId="4"/>
  </si>
  <si>
    <t>A1</t>
    <phoneticPr fontId="4"/>
  </si>
  <si>
    <t>練習会メニュー　１９：３０～２０：３０</t>
    <rPh sb="0" eb="2">
      <t>レンシュウ</t>
    </rPh>
    <rPh sb="2" eb="3">
      <t>カイ</t>
    </rPh>
    <phoneticPr fontId="4"/>
  </si>
  <si>
    <t>Ｃコース</t>
    <phoneticPr fontId="2"/>
  </si>
  <si>
    <t>ドリル＆
スイム</t>
    <phoneticPr fontId="4"/>
  </si>
  <si>
    <t>前半２５ｍ：ドリル
後半２５ｍ：フォームスイム</t>
    <rPh sb="0" eb="2">
      <t>ゼンハン</t>
    </rPh>
    <rPh sb="10" eb="12">
      <t>コウハン</t>
    </rPh>
    <phoneticPr fontId="2"/>
  </si>
  <si>
    <t>EN2</t>
    <phoneticPr fontId="4"/>
  </si>
  <si>
    <t>キック</t>
    <phoneticPr fontId="4"/>
  </si>
  <si>
    <t>アンダーウォーターキック
（行けるところまで息継ぎ無し！）</t>
    <rPh sb="14" eb="15">
      <t>イ</t>
    </rPh>
    <rPh sb="22" eb="24">
      <t>イキツ</t>
    </rPh>
    <rPh sb="25" eb="26">
      <t>ナ</t>
    </rPh>
    <phoneticPr fontId="2"/>
  </si>
  <si>
    <t>サークルに遅れない！！</t>
    <rPh sb="5" eb="6">
      <t>オク</t>
    </rPh>
    <phoneticPr fontId="4"/>
  </si>
  <si>
    <t>キック</t>
    <phoneticPr fontId="4"/>
  </si>
  <si>
    <t>セット</t>
    <phoneticPr fontId="4"/>
  </si>
  <si>
    <t>Ｉｎｔｉｍｅ</t>
    <phoneticPr fontId="2"/>
  </si>
  <si>
    <t>ＤＥＳ　１～４</t>
    <phoneticPr fontId="2"/>
  </si>
  <si>
    <t>1本ずつタイムを上げていく</t>
    <rPh sb="1" eb="2">
      <t>ホン</t>
    </rPh>
    <rPh sb="8" eb="9">
      <t>ア</t>
    </rPh>
    <phoneticPr fontId="2"/>
  </si>
  <si>
    <t>ＡＬＬ　ＭＡＸ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</si>
</sst>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0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1" fontId="5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left" vertical="center" wrapText="1" shrinkToFit="1"/>
    </xf>
    <xf numFmtId="0" fontId="1" fillId="0" borderId="17" xfId="0" applyFont="1" applyFill="1" applyBorder="1" applyAlignment="1">
      <alignment horizontal="left" vertical="center" wrapText="1" shrinkToFit="1"/>
    </xf>
    <xf numFmtId="21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9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5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 shrinkToFit="1"/>
    </xf>
    <xf numFmtId="176" fontId="6" fillId="0" borderId="0" xfId="0" applyNumberFormat="1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21" fontId="5" fillId="0" borderId="3" xfId="0" applyNumberFormat="1" applyFont="1" applyBorder="1" applyAlignment="1">
      <alignment horizontal="center" vertical="center" shrinkToFit="1"/>
    </xf>
    <xf numFmtId="21" fontId="5" fillId="0" borderId="10" xfId="0" applyNumberFormat="1" applyFont="1" applyBorder="1" applyAlignment="1">
      <alignment horizontal="center" vertical="center" shrinkToFit="1"/>
    </xf>
    <xf numFmtId="21" fontId="5" fillId="0" borderId="2" xfId="0" applyNumberFormat="1" applyFont="1" applyFill="1" applyBorder="1" applyAlignment="1">
      <alignment horizontal="center" vertical="center" wrapText="1" shrinkToFit="1"/>
    </xf>
    <xf numFmtId="21" fontId="5" fillId="0" borderId="9" xfId="0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 shrinkToFit="1"/>
    </xf>
    <xf numFmtId="177" fontId="5" fillId="0" borderId="8" xfId="0" applyNumberFormat="1" applyFont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9" fontId="5" fillId="0" borderId="2" xfId="0" applyNumberFormat="1" applyFont="1" applyBorder="1" applyAlignment="1">
      <alignment horizontal="center" vertical="center" wrapText="1" shrinkToFit="1"/>
    </xf>
    <xf numFmtId="9" fontId="5" fillId="0" borderId="9" xfId="0" applyNumberFormat="1" applyFont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177" fontId="5" fillId="0" borderId="9" xfId="0" applyNumberFormat="1" applyFont="1" applyFill="1" applyBorder="1" applyAlignment="1">
      <alignment horizontal="center" vertical="center" wrapText="1" shrinkToFit="1"/>
    </xf>
    <xf numFmtId="177" fontId="5" fillId="0" borderId="12" xfId="0" applyNumberFormat="1" applyFont="1" applyBorder="1" applyAlignment="1">
      <alignment horizontal="center" vertical="center" wrapText="1" shrinkToFit="1"/>
    </xf>
    <xf numFmtId="177" fontId="5" fillId="0" borderId="18" xfId="0" applyNumberFormat="1" applyFont="1" applyBorder="1" applyAlignment="1">
      <alignment horizontal="center" vertical="center" wrapText="1" shrinkToFit="1"/>
    </xf>
    <xf numFmtId="177" fontId="5" fillId="0" borderId="2" xfId="0" applyNumberFormat="1" applyFont="1" applyBorder="1" applyAlignment="1">
      <alignment horizontal="center" vertical="center" wrapText="1" shrinkToFit="1"/>
    </xf>
    <xf numFmtId="177" fontId="5" fillId="0" borderId="9" xfId="0" applyNumberFormat="1" applyFont="1" applyBorder="1" applyAlignment="1">
      <alignment horizontal="center" vertical="center" wrapText="1" shrinkToFit="1"/>
    </xf>
    <xf numFmtId="21" fontId="5" fillId="0" borderId="2" xfId="0" applyNumberFormat="1" applyFont="1" applyBorder="1" applyAlignment="1">
      <alignment horizontal="center" vertical="center" wrapText="1" shrinkToFit="1"/>
    </xf>
    <xf numFmtId="21" fontId="5" fillId="0" borderId="9" xfId="0" applyNumberFormat="1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653143</xdr:colOff>
      <xdr:row>0</xdr:row>
      <xdr:rowOff>13607</xdr:rowOff>
    </xdr:from>
    <xdr:to>
      <xdr:col>23</xdr:col>
      <xdr:colOff>258535</xdr:colOff>
      <xdr:row>1</xdr:row>
      <xdr:rowOff>1134249</xdr:rowOff>
    </xdr:to>
    <xdr:pic>
      <xdr:nvPicPr>
        <xdr:cNvPr id="2" name="Picture 3" descr="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879286" y="13607"/>
          <a:ext cx="2598964" cy="12975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127000">
            <a:schemeClr val="bg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3"/>
  <sheetViews>
    <sheetView tabSelected="1" topLeftCell="A6" zoomScale="70" zoomScaleNormal="70" workbookViewId="0">
      <selection activeCell="R13" sqref="R13:R14"/>
    </sheetView>
  </sheetViews>
  <sheetFormatPr defaultColWidth="9.44140625" defaultRowHeight="46.5" customHeight="1" x14ac:dyDescent="0.2"/>
  <cols>
    <col min="1" max="1" width="4.21875" style="25" bestFit="1" customWidth="1"/>
    <col min="2" max="2" width="10.109375" style="24" customWidth="1"/>
    <col min="3" max="3" width="13.33203125" style="24" customWidth="1"/>
    <col min="4" max="4" width="43.88671875" style="24" customWidth="1"/>
    <col min="5" max="5" width="3.88671875" style="24" hidden="1" customWidth="1"/>
    <col min="6" max="6" width="28" style="24" customWidth="1"/>
    <col min="7" max="7" width="7.21875" style="18" bestFit="1" customWidth="1"/>
    <col min="8" max="8" width="6.77734375" style="18" bestFit="1" customWidth="1"/>
    <col min="9" max="9" width="6.77734375" style="18" hidden="1" customWidth="1"/>
    <col min="10" max="10" width="14.21875" style="18" customWidth="1"/>
    <col min="11" max="11" width="8.33203125" style="7" hidden="1" customWidth="1"/>
    <col min="12" max="12" width="15.33203125" style="7" customWidth="1"/>
    <col min="13" max="13" width="7.21875" style="25" bestFit="1" customWidth="1"/>
    <col min="14" max="14" width="7.109375" style="25" customWidth="1"/>
    <col min="15" max="15" width="6.77734375" style="18" hidden="1" customWidth="1"/>
    <col min="16" max="16" width="15.88671875" style="25" customWidth="1"/>
    <col min="17" max="17" width="3.77734375" style="25" hidden="1" customWidth="1"/>
    <col min="18" max="18" width="14.33203125" style="25" customWidth="1"/>
    <col min="19" max="19" width="7.21875" style="18" bestFit="1" customWidth="1"/>
    <col min="20" max="20" width="6.77734375" style="18" bestFit="1" customWidth="1"/>
    <col min="21" max="21" width="6.77734375" style="18" hidden="1" customWidth="1"/>
    <col min="22" max="22" width="10.77734375" style="18" customWidth="1"/>
    <col min="23" max="23" width="10.77734375" style="7" hidden="1" customWidth="1"/>
    <col min="24" max="24" width="10.77734375" style="7" customWidth="1"/>
    <col min="25" max="16384" width="9.44140625" style="25"/>
  </cols>
  <sheetData>
    <row r="1" spans="1:24" s="3" customFormat="1" ht="14.4" x14ac:dyDescent="0.2">
      <c r="A1" s="26"/>
      <c r="B1" s="1"/>
      <c r="C1" s="2"/>
      <c r="E1" s="65"/>
      <c r="F1" s="65"/>
      <c r="G1" s="65"/>
      <c r="H1" s="65"/>
      <c r="I1" s="65"/>
      <c r="J1" s="65"/>
      <c r="K1" s="65"/>
      <c r="L1" s="65"/>
    </row>
    <row r="2" spans="1:24" s="9" customFormat="1" ht="94.5" customHeight="1" x14ac:dyDescent="0.2">
      <c r="A2" s="4"/>
      <c r="B2" s="37">
        <v>43130</v>
      </c>
      <c r="C2" s="35" t="s">
        <v>25</v>
      </c>
      <c r="D2" s="36"/>
      <c r="E2" s="5"/>
      <c r="F2" s="5"/>
      <c r="G2" s="6"/>
      <c r="H2" s="6"/>
      <c r="I2" s="6"/>
      <c r="J2" s="6"/>
      <c r="K2" s="7"/>
      <c r="L2" s="8"/>
      <c r="O2" s="6"/>
      <c r="S2" s="6"/>
      <c r="T2" s="6"/>
      <c r="U2" s="6"/>
      <c r="V2" s="6"/>
      <c r="W2" s="7"/>
      <c r="X2" s="8"/>
    </row>
    <row r="3" spans="1:24" s="10" customFormat="1" ht="39.75" customHeight="1" x14ac:dyDescent="0.2">
      <c r="B3" s="66" t="s">
        <v>0</v>
      </c>
      <c r="C3" s="68" t="s">
        <v>1</v>
      </c>
      <c r="D3" s="70" t="s">
        <v>2</v>
      </c>
      <c r="E3" s="11"/>
      <c r="F3" s="28" t="s">
        <v>3</v>
      </c>
      <c r="G3" s="12" t="s">
        <v>4</v>
      </c>
      <c r="H3" s="13" t="s">
        <v>5</v>
      </c>
      <c r="I3" s="13" t="s">
        <v>34</v>
      </c>
      <c r="J3" s="14" t="s">
        <v>6</v>
      </c>
      <c r="K3" s="15"/>
      <c r="L3" s="16"/>
      <c r="M3" s="12" t="s">
        <v>4</v>
      </c>
      <c r="N3" s="13" t="s">
        <v>5</v>
      </c>
      <c r="O3" s="13" t="s">
        <v>34</v>
      </c>
      <c r="P3" s="14" t="s">
        <v>6</v>
      </c>
      <c r="Q3" s="15"/>
      <c r="R3" s="16"/>
      <c r="S3" s="12" t="s">
        <v>4</v>
      </c>
      <c r="T3" s="13" t="s">
        <v>5</v>
      </c>
      <c r="U3" s="13" t="s">
        <v>34</v>
      </c>
      <c r="V3" s="14" t="s">
        <v>6</v>
      </c>
      <c r="W3" s="15"/>
      <c r="X3" s="16"/>
    </row>
    <row r="4" spans="1:24" ht="21.75" customHeight="1" x14ac:dyDescent="0.2">
      <c r="B4" s="67"/>
      <c r="C4" s="69"/>
      <c r="D4" s="71"/>
      <c r="E4" s="17"/>
      <c r="F4" s="29" t="s">
        <v>7</v>
      </c>
      <c r="G4" s="43" t="s">
        <v>20</v>
      </c>
      <c r="H4" s="44"/>
      <c r="I4" s="44"/>
      <c r="J4" s="44"/>
      <c r="K4" s="44"/>
      <c r="L4" s="45"/>
      <c r="M4" s="43" t="s">
        <v>21</v>
      </c>
      <c r="N4" s="44"/>
      <c r="O4" s="44"/>
      <c r="P4" s="44"/>
      <c r="Q4" s="44"/>
      <c r="R4" s="45"/>
      <c r="S4" s="43" t="s">
        <v>26</v>
      </c>
      <c r="T4" s="44"/>
      <c r="U4" s="44"/>
      <c r="V4" s="44"/>
      <c r="W4" s="44"/>
      <c r="X4" s="45"/>
    </row>
    <row r="5" spans="1:24" ht="37.5" customHeight="1" x14ac:dyDescent="0.2">
      <c r="A5" s="19">
        <v>1</v>
      </c>
      <c r="B5" s="72" t="s">
        <v>8</v>
      </c>
      <c r="C5" s="52" t="s">
        <v>9</v>
      </c>
      <c r="D5" s="54" t="s">
        <v>15</v>
      </c>
      <c r="E5" s="20"/>
      <c r="F5" s="30" t="s">
        <v>10</v>
      </c>
      <c r="G5" s="46">
        <v>50</v>
      </c>
      <c r="H5" s="60">
        <v>4</v>
      </c>
      <c r="I5" s="60">
        <v>1</v>
      </c>
      <c r="J5" s="62">
        <v>7.5231481481481471E-4</v>
      </c>
      <c r="K5" s="13">
        <f>G5*H5</f>
        <v>200</v>
      </c>
      <c r="L5" s="39">
        <f>H5*I5*J5</f>
        <v>3.0092592592592588E-3</v>
      </c>
      <c r="M5" s="46">
        <v>50</v>
      </c>
      <c r="N5" s="60">
        <v>4</v>
      </c>
      <c r="O5" s="60">
        <v>1</v>
      </c>
      <c r="P5" s="62">
        <v>7.5231481481481471E-4</v>
      </c>
      <c r="Q5" s="13">
        <f t="shared" ref="Q5" si="0">M5*N5</f>
        <v>200</v>
      </c>
      <c r="R5" s="39">
        <f>N5*O5*P5</f>
        <v>3.0092592592592588E-3</v>
      </c>
      <c r="S5" s="46">
        <v>50</v>
      </c>
      <c r="T5" s="60">
        <v>4</v>
      </c>
      <c r="U5" s="60">
        <v>1</v>
      </c>
      <c r="V5" s="62">
        <v>8.1018518518518516E-4</v>
      </c>
      <c r="W5" s="13">
        <f t="shared" ref="W5" si="1">S5*T5</f>
        <v>200</v>
      </c>
      <c r="X5" s="39">
        <f>T5*U5*V5</f>
        <v>3.2407407407407406E-3</v>
      </c>
    </row>
    <row r="6" spans="1:24" ht="37.5" customHeight="1" x14ac:dyDescent="0.2">
      <c r="A6" s="19"/>
      <c r="B6" s="73"/>
      <c r="C6" s="53"/>
      <c r="D6" s="55"/>
      <c r="E6" s="20"/>
      <c r="F6" s="31" t="s">
        <v>14</v>
      </c>
      <c r="G6" s="47"/>
      <c r="H6" s="61"/>
      <c r="I6" s="61"/>
      <c r="J6" s="63"/>
      <c r="K6" s="32"/>
      <c r="L6" s="40"/>
      <c r="M6" s="47"/>
      <c r="N6" s="61"/>
      <c r="O6" s="61"/>
      <c r="P6" s="63"/>
      <c r="Q6" s="32"/>
      <c r="R6" s="40"/>
      <c r="S6" s="47"/>
      <c r="T6" s="61"/>
      <c r="U6" s="61"/>
      <c r="V6" s="63"/>
      <c r="W6" s="32"/>
      <c r="X6" s="40"/>
    </row>
    <row r="7" spans="1:24" ht="37.5" customHeight="1" x14ac:dyDescent="0.2">
      <c r="A7" s="19">
        <v>2</v>
      </c>
      <c r="B7" s="72" t="s">
        <v>27</v>
      </c>
      <c r="C7" s="52" t="s">
        <v>9</v>
      </c>
      <c r="D7" s="54" t="s">
        <v>28</v>
      </c>
      <c r="E7" s="21"/>
      <c r="F7" s="30" t="s">
        <v>11</v>
      </c>
      <c r="G7" s="48">
        <v>50</v>
      </c>
      <c r="H7" s="56">
        <v>4</v>
      </c>
      <c r="I7" s="60">
        <v>1</v>
      </c>
      <c r="J7" s="41">
        <v>8.6805555555555551E-4</v>
      </c>
      <c r="K7" s="33">
        <f>G7*H7</f>
        <v>200</v>
      </c>
      <c r="L7" s="39">
        <f t="shared" ref="L7" si="2">H7*I7*J7</f>
        <v>3.472222222222222E-3</v>
      </c>
      <c r="M7" s="48">
        <v>50</v>
      </c>
      <c r="N7" s="56">
        <v>4</v>
      </c>
      <c r="O7" s="60">
        <v>1</v>
      </c>
      <c r="P7" s="41">
        <v>8.6805555555555551E-4</v>
      </c>
      <c r="Q7" s="33">
        <f t="shared" ref="Q7" si="3">M7*N7</f>
        <v>200</v>
      </c>
      <c r="R7" s="39">
        <f t="shared" ref="R7" si="4">N7*O7*P7</f>
        <v>3.472222222222222E-3</v>
      </c>
      <c r="S7" s="48">
        <v>50</v>
      </c>
      <c r="T7" s="56">
        <v>4</v>
      </c>
      <c r="U7" s="60">
        <v>1</v>
      </c>
      <c r="V7" s="41">
        <v>8.6805555555555551E-4</v>
      </c>
      <c r="W7" s="33">
        <f t="shared" ref="W7" si="5">S7*T7</f>
        <v>200</v>
      </c>
      <c r="X7" s="39">
        <f t="shared" ref="X7" si="6">T7*U7*V7</f>
        <v>3.472222222222222E-3</v>
      </c>
    </row>
    <row r="8" spans="1:24" ht="37.5" customHeight="1" x14ac:dyDescent="0.2">
      <c r="A8" s="19"/>
      <c r="B8" s="73"/>
      <c r="C8" s="53"/>
      <c r="D8" s="55"/>
      <c r="E8" s="21"/>
      <c r="F8" s="31" t="s">
        <v>23</v>
      </c>
      <c r="G8" s="49"/>
      <c r="H8" s="57"/>
      <c r="I8" s="61"/>
      <c r="J8" s="42"/>
      <c r="K8" s="33"/>
      <c r="L8" s="40"/>
      <c r="M8" s="49"/>
      <c r="N8" s="57"/>
      <c r="O8" s="61"/>
      <c r="P8" s="42"/>
      <c r="Q8" s="33"/>
      <c r="R8" s="40"/>
      <c r="S8" s="49"/>
      <c r="T8" s="57"/>
      <c r="U8" s="61"/>
      <c r="V8" s="42"/>
      <c r="W8" s="33"/>
      <c r="X8" s="40"/>
    </row>
    <row r="9" spans="1:24" ht="37.5" customHeight="1" x14ac:dyDescent="0.2">
      <c r="A9" s="19">
        <v>3</v>
      </c>
      <c r="B9" s="50" t="s">
        <v>33</v>
      </c>
      <c r="C9" s="52" t="s">
        <v>16</v>
      </c>
      <c r="D9" s="54" t="s">
        <v>35</v>
      </c>
      <c r="E9" s="21"/>
      <c r="F9" s="30" t="s">
        <v>29</v>
      </c>
      <c r="G9" s="48">
        <v>100</v>
      </c>
      <c r="H9" s="56">
        <v>4</v>
      </c>
      <c r="I9" s="60">
        <v>1</v>
      </c>
      <c r="J9" s="41">
        <v>1.3310185185185185E-3</v>
      </c>
      <c r="K9" s="33">
        <f>G9*H9</f>
        <v>400</v>
      </c>
      <c r="L9" s="39">
        <f t="shared" ref="L9" si="7">H9*I9*J9</f>
        <v>5.324074074074074E-3</v>
      </c>
      <c r="M9" s="48">
        <v>50</v>
      </c>
      <c r="N9" s="56">
        <v>7</v>
      </c>
      <c r="O9" s="60">
        <v>1</v>
      </c>
      <c r="P9" s="41">
        <v>7.5231481481481471E-4</v>
      </c>
      <c r="Q9" s="33">
        <f t="shared" ref="Q9" si="8">M9*N9</f>
        <v>350</v>
      </c>
      <c r="R9" s="39">
        <f t="shared" ref="R9" si="9">N9*O9*P9</f>
        <v>5.2662037037037026E-3</v>
      </c>
      <c r="S9" s="48">
        <v>50</v>
      </c>
      <c r="T9" s="56">
        <v>6</v>
      </c>
      <c r="U9" s="60">
        <v>1</v>
      </c>
      <c r="V9" s="41">
        <v>8.6805555555555551E-4</v>
      </c>
      <c r="W9" s="33">
        <f t="shared" ref="W9" si="10">S9*T9</f>
        <v>300</v>
      </c>
      <c r="X9" s="39">
        <f t="shared" ref="X9" si="11">T9*U9*V9</f>
        <v>5.208333333333333E-3</v>
      </c>
    </row>
    <row r="10" spans="1:24" ht="37.5" customHeight="1" x14ac:dyDescent="0.2">
      <c r="A10" s="19"/>
      <c r="B10" s="51"/>
      <c r="C10" s="53"/>
      <c r="D10" s="55"/>
      <c r="E10" s="21"/>
      <c r="F10" s="31" t="s">
        <v>32</v>
      </c>
      <c r="G10" s="49"/>
      <c r="H10" s="57"/>
      <c r="I10" s="61"/>
      <c r="J10" s="42"/>
      <c r="K10" s="33"/>
      <c r="L10" s="40"/>
      <c r="M10" s="49"/>
      <c r="N10" s="57"/>
      <c r="O10" s="61"/>
      <c r="P10" s="42"/>
      <c r="Q10" s="33"/>
      <c r="R10" s="40"/>
      <c r="S10" s="49"/>
      <c r="T10" s="57"/>
      <c r="U10" s="61"/>
      <c r="V10" s="42"/>
      <c r="W10" s="33"/>
      <c r="X10" s="40"/>
    </row>
    <row r="11" spans="1:24" ht="37.5" customHeight="1" x14ac:dyDescent="0.2">
      <c r="A11" s="25">
        <v>4</v>
      </c>
      <c r="B11" s="76" t="s">
        <v>30</v>
      </c>
      <c r="C11" s="44" t="s">
        <v>17</v>
      </c>
      <c r="D11" s="54" t="s">
        <v>31</v>
      </c>
      <c r="E11" s="21"/>
      <c r="F11" s="30" t="s">
        <v>13</v>
      </c>
      <c r="G11" s="58">
        <v>25</v>
      </c>
      <c r="H11" s="60">
        <v>4</v>
      </c>
      <c r="I11" s="60">
        <v>1</v>
      </c>
      <c r="J11" s="62">
        <v>6.9444444444444447E-4</v>
      </c>
      <c r="K11" s="34">
        <f t="shared" ref="K11" si="12">G11*H11</f>
        <v>100</v>
      </c>
      <c r="L11" s="39">
        <f t="shared" ref="L11" si="13">H11*I11*J11</f>
        <v>2.7777777777777779E-3</v>
      </c>
      <c r="M11" s="58">
        <v>25</v>
      </c>
      <c r="N11" s="60">
        <v>4</v>
      </c>
      <c r="O11" s="60">
        <v>1</v>
      </c>
      <c r="P11" s="62">
        <v>6.9444444444444447E-4</v>
      </c>
      <c r="Q11" s="34">
        <f t="shared" ref="Q11" si="14">M11*N11</f>
        <v>100</v>
      </c>
      <c r="R11" s="39">
        <f t="shared" ref="R11:R19" si="15">N11*O11*P11</f>
        <v>2.7777777777777779E-3</v>
      </c>
      <c r="S11" s="58">
        <v>25</v>
      </c>
      <c r="T11" s="60">
        <v>4</v>
      </c>
      <c r="U11" s="60">
        <v>1</v>
      </c>
      <c r="V11" s="62">
        <v>6.9444444444444447E-4</v>
      </c>
      <c r="W11" s="34">
        <f t="shared" ref="W11" si="16">S11*T11</f>
        <v>100</v>
      </c>
      <c r="X11" s="39">
        <f t="shared" ref="X11" si="17">T11*U11*V11</f>
        <v>2.7777777777777779E-3</v>
      </c>
    </row>
    <row r="12" spans="1:24" ht="37.5" customHeight="1" x14ac:dyDescent="0.2">
      <c r="B12" s="64"/>
      <c r="C12" s="44"/>
      <c r="D12" s="55"/>
      <c r="E12" s="21"/>
      <c r="F12" s="31" t="s">
        <v>22</v>
      </c>
      <c r="G12" s="59"/>
      <c r="H12" s="61"/>
      <c r="I12" s="61"/>
      <c r="J12" s="63"/>
      <c r="K12" s="34"/>
      <c r="L12" s="40"/>
      <c r="M12" s="59"/>
      <c r="N12" s="61"/>
      <c r="O12" s="61"/>
      <c r="P12" s="63"/>
      <c r="Q12" s="34"/>
      <c r="R12" s="40"/>
      <c r="S12" s="59"/>
      <c r="T12" s="61"/>
      <c r="U12" s="61"/>
      <c r="V12" s="63"/>
      <c r="W12" s="34"/>
      <c r="X12" s="40"/>
    </row>
    <row r="13" spans="1:24" ht="37.5" customHeight="1" x14ac:dyDescent="0.2">
      <c r="A13" s="25">
        <v>5</v>
      </c>
      <c r="B13" s="64" t="s">
        <v>12</v>
      </c>
      <c r="C13" s="44" t="s">
        <v>17</v>
      </c>
      <c r="D13" s="54" t="s">
        <v>35</v>
      </c>
      <c r="E13" s="22"/>
      <c r="F13" s="30" t="s">
        <v>29</v>
      </c>
      <c r="G13" s="58">
        <v>50</v>
      </c>
      <c r="H13" s="60">
        <v>10</v>
      </c>
      <c r="I13" s="60">
        <v>1</v>
      </c>
      <c r="J13" s="62">
        <v>5.2083333333333333E-4</v>
      </c>
      <c r="K13" s="34">
        <f>G13*H13*I13</f>
        <v>500</v>
      </c>
      <c r="L13" s="39">
        <f t="shared" ref="L13" si="18">H13*I13*J13</f>
        <v>5.208333333333333E-3</v>
      </c>
      <c r="M13" s="58">
        <v>50</v>
      </c>
      <c r="N13" s="60">
        <v>8</v>
      </c>
      <c r="O13" s="60">
        <v>1</v>
      </c>
      <c r="P13" s="62">
        <v>6.3657407407407402E-4</v>
      </c>
      <c r="Q13" s="34">
        <f>M13*N13*O13</f>
        <v>400</v>
      </c>
      <c r="R13" s="39">
        <f t="shared" si="15"/>
        <v>5.0925925925925921E-3</v>
      </c>
      <c r="S13" s="58">
        <v>50</v>
      </c>
      <c r="T13" s="60">
        <v>7</v>
      </c>
      <c r="U13" s="60">
        <v>1</v>
      </c>
      <c r="V13" s="62">
        <v>7.5231481481481471E-4</v>
      </c>
      <c r="W13" s="34">
        <f>S13*T13*U13</f>
        <v>350</v>
      </c>
      <c r="X13" s="39">
        <f t="shared" ref="X13" si="19">T13*U13*V13</f>
        <v>5.2662037037037026E-3</v>
      </c>
    </row>
    <row r="14" spans="1:24" ht="37.5" customHeight="1" x14ac:dyDescent="0.2">
      <c r="B14" s="64"/>
      <c r="C14" s="44"/>
      <c r="D14" s="55"/>
      <c r="E14" s="22"/>
      <c r="F14" s="31" t="s">
        <v>32</v>
      </c>
      <c r="G14" s="59"/>
      <c r="H14" s="61"/>
      <c r="I14" s="61"/>
      <c r="J14" s="63"/>
      <c r="K14" s="34"/>
      <c r="L14" s="40"/>
      <c r="M14" s="59"/>
      <c r="N14" s="61"/>
      <c r="O14" s="61"/>
      <c r="P14" s="63"/>
      <c r="Q14" s="34"/>
      <c r="R14" s="40"/>
      <c r="S14" s="59"/>
      <c r="T14" s="61"/>
      <c r="U14" s="61"/>
      <c r="V14" s="63"/>
      <c r="W14" s="34"/>
      <c r="X14" s="40"/>
    </row>
    <row r="15" spans="1:24" ht="37.5" customHeight="1" x14ac:dyDescent="0.2">
      <c r="A15" s="25">
        <v>5</v>
      </c>
      <c r="B15" s="64" t="s">
        <v>12</v>
      </c>
      <c r="C15" s="44" t="s">
        <v>17</v>
      </c>
      <c r="D15" s="54" t="s">
        <v>36</v>
      </c>
      <c r="E15" s="22"/>
      <c r="F15" s="30" t="s">
        <v>29</v>
      </c>
      <c r="G15" s="58">
        <v>50</v>
      </c>
      <c r="H15" s="60">
        <v>3</v>
      </c>
      <c r="I15" s="60">
        <v>2</v>
      </c>
      <c r="J15" s="62">
        <v>8.6805555555555551E-4</v>
      </c>
      <c r="K15" s="34">
        <f>G15*H15*I15</f>
        <v>300</v>
      </c>
      <c r="L15" s="39">
        <f t="shared" ref="L15" si="20">H15*I15*J15</f>
        <v>5.208333333333333E-3</v>
      </c>
      <c r="M15" s="58">
        <v>50</v>
      </c>
      <c r="N15" s="60">
        <v>3</v>
      </c>
      <c r="O15" s="60">
        <v>2</v>
      </c>
      <c r="P15" s="62">
        <v>8.6805555555555551E-4</v>
      </c>
      <c r="Q15" s="34">
        <f>M15*N15*O15</f>
        <v>300</v>
      </c>
      <c r="R15" s="39">
        <f t="shared" si="15"/>
        <v>5.208333333333333E-3</v>
      </c>
      <c r="S15" s="58">
        <v>50</v>
      </c>
      <c r="T15" s="60">
        <v>3</v>
      </c>
      <c r="U15" s="60">
        <v>2</v>
      </c>
      <c r="V15" s="62">
        <v>8.6805555555555551E-4</v>
      </c>
      <c r="W15" s="34">
        <f>S15*T15*U15</f>
        <v>300</v>
      </c>
      <c r="X15" s="39">
        <f t="shared" ref="X15" si="21">T15*U15*V15</f>
        <v>5.208333333333333E-3</v>
      </c>
    </row>
    <row r="16" spans="1:24" ht="37.5" customHeight="1" x14ac:dyDescent="0.2">
      <c r="B16" s="64"/>
      <c r="C16" s="44"/>
      <c r="D16" s="55"/>
      <c r="E16" s="22"/>
      <c r="F16" s="31" t="s">
        <v>37</v>
      </c>
      <c r="G16" s="59"/>
      <c r="H16" s="61"/>
      <c r="I16" s="61"/>
      <c r="J16" s="63"/>
      <c r="K16" s="34"/>
      <c r="L16" s="40"/>
      <c r="M16" s="59"/>
      <c r="N16" s="61"/>
      <c r="O16" s="61"/>
      <c r="P16" s="63"/>
      <c r="Q16" s="34"/>
      <c r="R16" s="40"/>
      <c r="S16" s="59"/>
      <c r="T16" s="61"/>
      <c r="U16" s="61"/>
      <c r="V16" s="63"/>
      <c r="W16" s="34"/>
      <c r="X16" s="40"/>
    </row>
    <row r="17" spans="1:24" ht="37.5" customHeight="1" x14ac:dyDescent="0.2">
      <c r="A17" s="25">
        <v>6</v>
      </c>
      <c r="B17" s="64" t="s">
        <v>12</v>
      </c>
      <c r="C17" s="44" t="s">
        <v>17</v>
      </c>
      <c r="D17" s="54" t="s">
        <v>38</v>
      </c>
      <c r="E17" s="21"/>
      <c r="F17" s="30" t="s">
        <v>13</v>
      </c>
      <c r="G17" s="48">
        <v>100</v>
      </c>
      <c r="H17" s="56">
        <v>1</v>
      </c>
      <c r="I17" s="56">
        <v>1</v>
      </c>
      <c r="J17" s="62">
        <v>6.9444444444444441E-3</v>
      </c>
      <c r="K17" s="33">
        <f t="shared" ref="K17" si="22">G17*H17</f>
        <v>100</v>
      </c>
      <c r="L17" s="39">
        <f t="shared" ref="L17" si="23">H17*I17*J17</f>
        <v>6.9444444444444441E-3</v>
      </c>
      <c r="M17" s="48">
        <v>50</v>
      </c>
      <c r="N17" s="56">
        <v>1</v>
      </c>
      <c r="O17" s="56">
        <v>1</v>
      </c>
      <c r="P17" s="62">
        <v>6.9444444444444441E-3</v>
      </c>
      <c r="Q17" s="33">
        <f t="shared" ref="Q17" si="24">M17*N17</f>
        <v>50</v>
      </c>
      <c r="R17" s="39">
        <f t="shared" si="15"/>
        <v>6.9444444444444441E-3</v>
      </c>
      <c r="S17" s="48">
        <v>50</v>
      </c>
      <c r="T17" s="56">
        <v>1</v>
      </c>
      <c r="U17" s="56">
        <v>1</v>
      </c>
      <c r="V17" s="62">
        <v>6.9444444444444441E-3</v>
      </c>
      <c r="W17" s="33">
        <f t="shared" ref="W17" si="25">S17*T17</f>
        <v>50</v>
      </c>
      <c r="X17" s="39">
        <f t="shared" ref="X17" si="26">T17*U17*V17</f>
        <v>6.9444444444444441E-3</v>
      </c>
    </row>
    <row r="18" spans="1:24" ht="37.5" customHeight="1" x14ac:dyDescent="0.2">
      <c r="B18" s="64"/>
      <c r="C18" s="44"/>
      <c r="D18" s="55"/>
      <c r="E18" s="21"/>
      <c r="F18" s="31" t="s">
        <v>22</v>
      </c>
      <c r="G18" s="49"/>
      <c r="H18" s="57"/>
      <c r="I18" s="57"/>
      <c r="J18" s="63"/>
      <c r="K18" s="33"/>
      <c r="L18" s="40"/>
      <c r="M18" s="49"/>
      <c r="N18" s="57"/>
      <c r="O18" s="57"/>
      <c r="P18" s="63"/>
      <c r="Q18" s="33"/>
      <c r="R18" s="40"/>
      <c r="S18" s="49"/>
      <c r="T18" s="57"/>
      <c r="U18" s="57"/>
      <c r="V18" s="63"/>
      <c r="W18" s="33"/>
      <c r="X18" s="40"/>
    </row>
    <row r="19" spans="1:24" ht="37.5" customHeight="1" x14ac:dyDescent="0.2">
      <c r="A19" s="25">
        <v>7</v>
      </c>
      <c r="B19" s="64" t="s">
        <v>19</v>
      </c>
      <c r="C19" s="44" t="s">
        <v>17</v>
      </c>
      <c r="D19" s="75"/>
      <c r="E19" s="22"/>
      <c r="F19" s="30" t="s">
        <v>24</v>
      </c>
      <c r="G19" s="58">
        <v>50</v>
      </c>
      <c r="H19" s="60">
        <v>4</v>
      </c>
      <c r="I19" s="60">
        <v>1</v>
      </c>
      <c r="J19" s="62">
        <v>8.1018518518518516E-4</v>
      </c>
      <c r="K19" s="34">
        <f t="shared" ref="K19" si="27">G19*H19</f>
        <v>200</v>
      </c>
      <c r="L19" s="39">
        <f t="shared" ref="L19" si="28">H19*I19*J19</f>
        <v>3.2407407407407406E-3</v>
      </c>
      <c r="M19" s="58">
        <v>50</v>
      </c>
      <c r="N19" s="60">
        <v>4</v>
      </c>
      <c r="O19" s="60">
        <v>1</v>
      </c>
      <c r="P19" s="62">
        <v>8.1018518518518516E-4</v>
      </c>
      <c r="Q19" s="34">
        <f t="shared" ref="Q19" si="29">M19*N19</f>
        <v>200</v>
      </c>
      <c r="R19" s="39">
        <f t="shared" si="15"/>
        <v>3.2407407407407406E-3</v>
      </c>
      <c r="S19" s="58">
        <v>50</v>
      </c>
      <c r="T19" s="60">
        <v>4</v>
      </c>
      <c r="U19" s="60">
        <v>1</v>
      </c>
      <c r="V19" s="62">
        <v>8.1018518518518516E-4</v>
      </c>
      <c r="W19" s="34">
        <f t="shared" ref="W19" si="30">S19*T19</f>
        <v>200</v>
      </c>
      <c r="X19" s="39">
        <f t="shared" ref="X19" si="31">T19*U19*V19</f>
        <v>3.2407407407407406E-3</v>
      </c>
    </row>
    <row r="20" spans="1:24" ht="37.5" customHeight="1" x14ac:dyDescent="0.2">
      <c r="B20" s="64"/>
      <c r="C20" s="44"/>
      <c r="D20" s="75"/>
      <c r="E20" s="22"/>
      <c r="F20" s="31" t="s">
        <v>18</v>
      </c>
      <c r="G20" s="59"/>
      <c r="H20" s="61"/>
      <c r="I20" s="61"/>
      <c r="J20" s="63"/>
      <c r="K20" s="34"/>
      <c r="L20" s="40"/>
      <c r="M20" s="59"/>
      <c r="N20" s="61"/>
      <c r="O20" s="61"/>
      <c r="P20" s="63"/>
      <c r="Q20" s="34"/>
      <c r="R20" s="40"/>
      <c r="S20" s="59"/>
      <c r="T20" s="61"/>
      <c r="U20" s="61"/>
      <c r="V20" s="63"/>
      <c r="W20" s="34"/>
      <c r="X20" s="40"/>
    </row>
    <row r="21" spans="1:24" ht="16.2" x14ac:dyDescent="0.2">
      <c r="B21" s="25"/>
      <c r="C21" s="25"/>
      <c r="D21" s="25"/>
      <c r="E21" s="25"/>
      <c r="F21" s="18"/>
      <c r="G21" s="74">
        <f>SUM(K5:K19)</f>
        <v>2000</v>
      </c>
      <c r="H21" s="74"/>
      <c r="I21" s="38"/>
      <c r="L21" s="23">
        <f>SUM(L5:L20)</f>
        <v>3.518518518518518E-2</v>
      </c>
      <c r="M21" s="74">
        <f>SUM(Q5:Q19)</f>
        <v>1800</v>
      </c>
      <c r="N21" s="74"/>
      <c r="O21" s="38"/>
      <c r="P21" s="18"/>
      <c r="Q21" s="7"/>
      <c r="R21" s="23">
        <f>SUM(R5:R19)</f>
        <v>3.501157407407407E-2</v>
      </c>
      <c r="S21" s="74">
        <f>SUM(W5:W19)</f>
        <v>1700</v>
      </c>
      <c r="T21" s="74"/>
      <c r="U21" s="38"/>
      <c r="X21" s="23">
        <f>SUM(X5:X19)</f>
        <v>3.5358796296296291E-2</v>
      </c>
    </row>
    <row r="22" spans="1:24" ht="16.2" x14ac:dyDescent="0.2">
      <c r="B22" s="25"/>
      <c r="C22" s="25"/>
      <c r="D22" s="25"/>
      <c r="E22" s="25"/>
      <c r="F22" s="25"/>
    </row>
    <row r="23" spans="1:24" ht="46.5" customHeight="1" x14ac:dyDescent="0.2">
      <c r="J23" s="27"/>
      <c r="V23" s="27"/>
    </row>
  </sheetData>
  <mergeCells count="154">
    <mergeCell ref="D15:D16"/>
    <mergeCell ref="U15:U16"/>
    <mergeCell ref="U17:U18"/>
    <mergeCell ref="U19:U20"/>
    <mergeCell ref="I15:I16"/>
    <mergeCell ref="I17:I18"/>
    <mergeCell ref="I19:I20"/>
    <mergeCell ref="O5:O6"/>
    <mergeCell ref="O7:O8"/>
    <mergeCell ref="O9:O10"/>
    <mergeCell ref="O11:O12"/>
    <mergeCell ref="O13:O14"/>
    <mergeCell ref="O15:O16"/>
    <mergeCell ref="O17:O18"/>
    <mergeCell ref="O19:O20"/>
    <mergeCell ref="S13:S14"/>
    <mergeCell ref="T13:T14"/>
    <mergeCell ref="S15:S16"/>
    <mergeCell ref="T15:T16"/>
    <mergeCell ref="P15:P16"/>
    <mergeCell ref="R15:R16"/>
    <mergeCell ref="J17:J18"/>
    <mergeCell ref="L17:L18"/>
    <mergeCell ref="J15:J16"/>
    <mergeCell ref="B11:B12"/>
    <mergeCell ref="V13:V14"/>
    <mergeCell ref="X13:X14"/>
    <mergeCell ref="I5:I6"/>
    <mergeCell ref="I7:I8"/>
    <mergeCell ref="I9:I10"/>
    <mergeCell ref="I11:I12"/>
    <mergeCell ref="I13:I14"/>
    <mergeCell ref="U5:U6"/>
    <mergeCell ref="U7:U8"/>
    <mergeCell ref="U9:U10"/>
    <mergeCell ref="U11:U12"/>
    <mergeCell ref="U13:U14"/>
    <mergeCell ref="V11:V12"/>
    <mergeCell ref="X11:X12"/>
    <mergeCell ref="N5:N6"/>
    <mergeCell ref="P5:P6"/>
    <mergeCell ref="R5:R6"/>
    <mergeCell ref="M7:M8"/>
    <mergeCell ref="N7:N8"/>
    <mergeCell ref="P7:P8"/>
    <mergeCell ref="R7:R8"/>
    <mergeCell ref="M9:M10"/>
    <mergeCell ref="N9:N10"/>
    <mergeCell ref="L13:L14"/>
    <mergeCell ref="M13:M14"/>
    <mergeCell ref="N13:N14"/>
    <mergeCell ref="T11:T12"/>
    <mergeCell ref="M11:M12"/>
    <mergeCell ref="N11:N12"/>
    <mergeCell ref="P13:P14"/>
    <mergeCell ref="R13:R14"/>
    <mergeCell ref="C11:C12"/>
    <mergeCell ref="D11:D12"/>
    <mergeCell ref="G11:G12"/>
    <mergeCell ref="D13:D14"/>
    <mergeCell ref="V15:V16"/>
    <mergeCell ref="X15:X16"/>
    <mergeCell ref="M21:N21"/>
    <mergeCell ref="P17:P18"/>
    <mergeCell ref="M19:M20"/>
    <mergeCell ref="N19:N20"/>
    <mergeCell ref="P19:P20"/>
    <mergeCell ref="R19:R20"/>
    <mergeCell ref="P11:P12"/>
    <mergeCell ref="R11:R12"/>
    <mergeCell ref="S11:S12"/>
    <mergeCell ref="S21:T21"/>
    <mergeCell ref="S17:S18"/>
    <mergeCell ref="T17:T18"/>
    <mergeCell ref="V17:V18"/>
    <mergeCell ref="X17:X18"/>
    <mergeCell ref="S19:S20"/>
    <mergeCell ref="T19:T20"/>
    <mergeCell ref="V19:V20"/>
    <mergeCell ref="M17:M18"/>
    <mergeCell ref="N17:N18"/>
    <mergeCell ref="R17:R18"/>
    <mergeCell ref="M15:M16"/>
    <mergeCell ref="N15:N16"/>
    <mergeCell ref="G21:H21"/>
    <mergeCell ref="G17:G18"/>
    <mergeCell ref="H17:H18"/>
    <mergeCell ref="B17:B18"/>
    <mergeCell ref="C17:C18"/>
    <mergeCell ref="D17:D18"/>
    <mergeCell ref="B19:B20"/>
    <mergeCell ref="C19:C20"/>
    <mergeCell ref="D19:D20"/>
    <mergeCell ref="G19:G20"/>
    <mergeCell ref="H19:H20"/>
    <mergeCell ref="B15:B16"/>
    <mergeCell ref="C15:C16"/>
    <mergeCell ref="E1:L1"/>
    <mergeCell ref="B3:B4"/>
    <mergeCell ref="C3:C4"/>
    <mergeCell ref="D3:D4"/>
    <mergeCell ref="G4:L4"/>
    <mergeCell ref="J7:J8"/>
    <mergeCell ref="L7:L8"/>
    <mergeCell ref="L5:L6"/>
    <mergeCell ref="J5:J6"/>
    <mergeCell ref="B5:B6"/>
    <mergeCell ref="C5:C6"/>
    <mergeCell ref="D5:D6"/>
    <mergeCell ref="G5:G6"/>
    <mergeCell ref="H5:H6"/>
    <mergeCell ref="B7:B8"/>
    <mergeCell ref="C7:C8"/>
    <mergeCell ref="D7:D8"/>
    <mergeCell ref="B13:B14"/>
    <mergeCell ref="C13:C14"/>
    <mergeCell ref="G13:G14"/>
    <mergeCell ref="H13:H14"/>
    <mergeCell ref="J13:J14"/>
    <mergeCell ref="X19:X20"/>
    <mergeCell ref="G15:G16"/>
    <mergeCell ref="H15:H16"/>
    <mergeCell ref="S4:X4"/>
    <mergeCell ref="S5:S6"/>
    <mergeCell ref="T5:T6"/>
    <mergeCell ref="V5:V6"/>
    <mergeCell ref="X5:X6"/>
    <mergeCell ref="S7:S8"/>
    <mergeCell ref="T7:T8"/>
    <mergeCell ref="V7:V8"/>
    <mergeCell ref="X7:X8"/>
    <mergeCell ref="S9:S10"/>
    <mergeCell ref="T9:T10"/>
    <mergeCell ref="V9:V10"/>
    <mergeCell ref="X9:X10"/>
    <mergeCell ref="G9:G10"/>
    <mergeCell ref="H9:H10"/>
    <mergeCell ref="H11:H12"/>
    <mergeCell ref="L15:L16"/>
    <mergeCell ref="J11:J12"/>
    <mergeCell ref="L11:L12"/>
    <mergeCell ref="J19:J20"/>
    <mergeCell ref="L19:L20"/>
    <mergeCell ref="R9:R10"/>
    <mergeCell ref="J9:J10"/>
    <mergeCell ref="L9:L10"/>
    <mergeCell ref="M4:R4"/>
    <mergeCell ref="M5:M6"/>
    <mergeCell ref="G7:G8"/>
    <mergeCell ref="B9:B10"/>
    <mergeCell ref="C9:C10"/>
    <mergeCell ref="D9:D10"/>
    <mergeCell ref="H7:H8"/>
    <mergeCell ref="P9:P10"/>
  </mergeCells>
  <phoneticPr fontId="2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2018-01-30T13:06:14Z</dcterms:modified>
</cp:coreProperties>
</file>