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610" windowHeight="8595"/>
  </bookViews>
  <sheets>
    <sheet name="A練" sheetId="4" r:id="rId1"/>
  </sheets>
  <calcPr calcId="145621"/>
</workbook>
</file>

<file path=xl/calcChain.xml><?xml version="1.0" encoding="utf-8"?>
<calcChain xmlns="http://schemas.openxmlformats.org/spreadsheetml/2006/main">
  <c r="L13" i="4" l="1"/>
  <c r="R13" i="4"/>
  <c r="K15" i="4" l="1"/>
  <c r="K13" i="4"/>
  <c r="K11" i="4"/>
  <c r="K9" i="4"/>
  <c r="K7" i="4"/>
  <c r="K5" i="4"/>
  <c r="Q5" i="4"/>
  <c r="Q7" i="4"/>
  <c r="Q9" i="4"/>
  <c r="Q11" i="4"/>
  <c r="Q13" i="4"/>
  <c r="Q15" i="4"/>
  <c r="X9" i="4"/>
  <c r="W9" i="4"/>
  <c r="R9" i="4"/>
  <c r="L9" i="4"/>
  <c r="X11" i="4"/>
  <c r="W11" i="4"/>
  <c r="R5" i="4"/>
  <c r="L5" i="4"/>
  <c r="M17" i="4" l="1"/>
  <c r="X7" i="4"/>
  <c r="X13" i="4"/>
  <c r="X15" i="4"/>
  <c r="X5" i="4"/>
  <c r="R11" i="4" l="1"/>
  <c r="R15" i="4"/>
  <c r="R7" i="4"/>
  <c r="L7" i="4"/>
  <c r="L11" i="4"/>
  <c r="L17" i="4"/>
  <c r="L15" i="4"/>
  <c r="R17" i="4" l="1"/>
  <c r="W13" i="4"/>
  <c r="W15" i="4" l="1"/>
  <c r="W7" i="4"/>
  <c r="W5" i="4"/>
  <c r="S17" i="4" l="1"/>
  <c r="X17" i="4"/>
  <c r="G17" i="4" l="1"/>
</calcChain>
</file>

<file path=xl/sharedStrings.xml><?xml version="1.0" encoding="utf-8"?>
<sst xmlns="http://schemas.openxmlformats.org/spreadsheetml/2006/main" count="50" uniqueCount="35">
  <si>
    <t>目的</t>
    <rPh sb="0" eb="2">
      <t>モクテキ</t>
    </rPh>
    <phoneticPr fontId="4"/>
  </si>
  <si>
    <t>種　目</t>
    <rPh sb="0" eb="1">
      <t>タネ</t>
    </rPh>
    <rPh sb="2" eb="3">
      <t>メ</t>
    </rPh>
    <phoneticPr fontId="4"/>
  </si>
  <si>
    <t>内　容</t>
    <rPh sb="0" eb="1">
      <t>ウチ</t>
    </rPh>
    <rPh sb="2" eb="3">
      <t>カタチ</t>
    </rPh>
    <phoneticPr fontId="4"/>
  </si>
  <si>
    <t>強　度</t>
    <rPh sb="0" eb="1">
      <t>ツヨシ</t>
    </rPh>
    <rPh sb="2" eb="3">
      <t>ド</t>
    </rPh>
    <phoneticPr fontId="4"/>
  </si>
  <si>
    <t>距離</t>
    <rPh sb="0" eb="2">
      <t>キョリ</t>
    </rPh>
    <phoneticPr fontId="4"/>
  </si>
  <si>
    <t>本数</t>
    <rPh sb="0" eb="2">
      <t>ホンスウ</t>
    </rPh>
    <phoneticPr fontId="4"/>
  </si>
  <si>
    <t>サイクル</t>
    <phoneticPr fontId="4"/>
  </si>
  <si>
    <t>ポイント</t>
    <phoneticPr fontId="4"/>
  </si>
  <si>
    <t>ウォーム
アップ</t>
    <phoneticPr fontId="4"/>
  </si>
  <si>
    <t>A1</t>
    <phoneticPr fontId="4"/>
  </si>
  <si>
    <t>スイム</t>
    <phoneticPr fontId="4"/>
  </si>
  <si>
    <t>AN2</t>
    <phoneticPr fontId="4"/>
  </si>
  <si>
    <t>体を解しましょう！</t>
    <rPh sb="0" eb="1">
      <t>カラダ</t>
    </rPh>
    <rPh sb="2" eb="3">
      <t>ホグ</t>
    </rPh>
    <phoneticPr fontId="4"/>
  </si>
  <si>
    <t>チョイス</t>
  </si>
  <si>
    <t>ゆっくり泳ぎましょう</t>
    <rPh sb="4" eb="5">
      <t>オヨ</t>
    </rPh>
    <phoneticPr fontId="4"/>
  </si>
  <si>
    <t>ダウン</t>
    <phoneticPr fontId="4"/>
  </si>
  <si>
    <t>頑張る！！</t>
    <rPh sb="0" eb="2">
      <t>ガンバ</t>
    </rPh>
    <phoneticPr fontId="4"/>
  </si>
  <si>
    <t>A1</t>
    <phoneticPr fontId="4"/>
  </si>
  <si>
    <t>練習会メニュー　１９：３０～２０：３０</t>
    <rPh sb="0" eb="2">
      <t>レンシュウ</t>
    </rPh>
    <rPh sb="2" eb="3">
      <t>カイ</t>
    </rPh>
    <phoneticPr fontId="4"/>
  </si>
  <si>
    <t>EN2</t>
    <phoneticPr fontId="4"/>
  </si>
  <si>
    <t>セット</t>
    <phoneticPr fontId="4"/>
  </si>
  <si>
    <t>サークルに遅れない</t>
    <rPh sb="5" eb="6">
      <t>オク</t>
    </rPh>
    <phoneticPr fontId="4"/>
  </si>
  <si>
    <t>６コース（ソフト）</t>
    <phoneticPr fontId="2"/>
  </si>
  <si>
    <t>EN1</t>
    <phoneticPr fontId="4"/>
  </si>
  <si>
    <t>５コース（ミドル）</t>
    <phoneticPr fontId="2"/>
  </si>
  <si>
    <t>呼吸を整える</t>
    <rPh sb="0" eb="2">
      <t>コキュウ</t>
    </rPh>
    <rPh sb="3" eb="4">
      <t>トトノ</t>
    </rPh>
    <phoneticPr fontId="4"/>
  </si>
  <si>
    <t>S1</t>
    <phoneticPr fontId="2"/>
  </si>
  <si>
    <t>４コース（ハード）</t>
    <phoneticPr fontId="2"/>
  </si>
  <si>
    <r>
      <rPr>
        <b/>
        <sz val="14"/>
        <rFont val="ＭＳ Ｐゴシック"/>
        <family val="3"/>
        <charset val="128"/>
      </rPr>
      <t>チョイス</t>
    </r>
    <phoneticPr fontId="4"/>
  </si>
  <si>
    <r>
      <rPr>
        <b/>
        <sz val="14"/>
        <rFont val="ＭＳ Ｐゴシック"/>
        <family val="3"/>
        <charset val="128"/>
      </rPr>
      <t>持久力
○ハードコース：</t>
    </r>
    <r>
      <rPr>
        <b/>
        <sz val="14"/>
        <rFont val="Arial"/>
        <family val="2"/>
      </rPr>
      <t>45</t>
    </r>
    <r>
      <rPr>
        <b/>
        <sz val="14"/>
        <rFont val="ＭＳ Ｐゴシック"/>
        <family val="3"/>
        <charset val="128"/>
      </rPr>
      <t>～</t>
    </r>
    <r>
      <rPr>
        <b/>
        <sz val="14"/>
        <rFont val="Arial"/>
        <family val="2"/>
      </rPr>
      <t>50</t>
    </r>
    <r>
      <rPr>
        <b/>
        <sz val="14"/>
        <rFont val="ＭＳ Ｐゴシック"/>
        <family val="3"/>
        <charset val="128"/>
      </rPr>
      <t>秒</t>
    </r>
    <r>
      <rPr>
        <b/>
        <sz val="14"/>
        <rFont val="Arial"/>
        <family val="2"/>
      </rPr>
      <t>/50</t>
    </r>
    <r>
      <rPr>
        <b/>
        <sz val="14"/>
        <rFont val="ＭＳ Ｐゴシック"/>
        <family val="3"/>
        <charset val="128"/>
      </rPr>
      <t>ｍペース
○ミドルコース：</t>
    </r>
    <r>
      <rPr>
        <b/>
        <sz val="14"/>
        <rFont val="Arial"/>
        <family val="2"/>
      </rPr>
      <t>50</t>
    </r>
    <r>
      <rPr>
        <b/>
        <sz val="14"/>
        <rFont val="ＭＳ Ｐゴシック"/>
        <family val="3"/>
        <charset val="128"/>
      </rPr>
      <t>～</t>
    </r>
    <r>
      <rPr>
        <b/>
        <sz val="14"/>
        <rFont val="Arial"/>
        <family val="2"/>
      </rPr>
      <t>55</t>
    </r>
    <r>
      <rPr>
        <b/>
        <sz val="14"/>
        <rFont val="ＭＳ Ｐゴシック"/>
        <family val="3"/>
        <charset val="128"/>
      </rPr>
      <t>秒</t>
    </r>
    <r>
      <rPr>
        <b/>
        <sz val="14"/>
        <rFont val="Arial"/>
        <family val="2"/>
      </rPr>
      <t>/50</t>
    </r>
    <r>
      <rPr>
        <b/>
        <sz val="14"/>
        <rFont val="ＭＳ Ｐゴシック"/>
        <family val="3"/>
        <charset val="128"/>
      </rPr>
      <t>ｍペース</t>
    </r>
    <rPh sb="0" eb="3">
      <t>ジキュウリョク</t>
    </rPh>
    <rPh sb="17" eb="18">
      <t>ビョウ</t>
    </rPh>
    <phoneticPr fontId="2"/>
  </si>
  <si>
    <r>
      <rPr>
        <b/>
        <sz val="14"/>
        <rFont val="ＭＳ Ｐゴシック"/>
        <family val="3"/>
        <charset val="128"/>
      </rPr>
      <t>持久力</t>
    </r>
    <rPh sb="0" eb="3">
      <t>ジキュウリョク</t>
    </rPh>
    <phoneticPr fontId="2"/>
  </si>
  <si>
    <r>
      <rPr>
        <b/>
        <sz val="14"/>
        <rFont val="ＭＳ Ｐゴシック"/>
        <family val="3"/>
        <charset val="128"/>
      </rPr>
      <t>チョイス</t>
    </r>
  </si>
  <si>
    <r>
      <rPr>
        <b/>
        <sz val="14"/>
        <rFont val="ＭＳ Ｐゴシック"/>
        <family val="3"/>
        <charset val="128"/>
      </rPr>
      <t>フォーミング、次の</t>
    </r>
    <r>
      <rPr>
        <b/>
        <sz val="14"/>
        <rFont val="Arial"/>
        <family val="2"/>
      </rPr>
      <t>MAX</t>
    </r>
    <r>
      <rPr>
        <b/>
        <sz val="14"/>
        <rFont val="ＭＳ Ｐゴシック"/>
        <family val="3"/>
        <charset val="128"/>
      </rPr>
      <t>に備える</t>
    </r>
    <rPh sb="7" eb="8">
      <t>ツギ</t>
    </rPh>
    <rPh sb="13" eb="14">
      <t>ソナ</t>
    </rPh>
    <phoneticPr fontId="2"/>
  </si>
  <si>
    <r>
      <rPr>
        <b/>
        <sz val="14"/>
        <rFont val="ＭＳ Ｐゴシック"/>
        <family val="3"/>
        <charset val="128"/>
      </rPr>
      <t>ＡＬＬ　ＭＡＸ、タイム計測</t>
    </r>
    <rPh sb="11" eb="13">
      <t>ケイソク</t>
    </rPh>
    <phoneticPr fontId="2"/>
  </si>
  <si>
    <r>
      <rPr>
        <b/>
        <sz val="14"/>
        <rFont val="ＭＳ Ｐゴシック"/>
        <family val="3"/>
        <charset val="128"/>
      </rPr>
      <t>○ハード・ミドルコース
　</t>
    </r>
    <r>
      <rPr>
        <b/>
        <sz val="14"/>
        <rFont val="Arial"/>
        <family val="2"/>
      </rPr>
      <t>50m</t>
    </r>
    <r>
      <rPr>
        <b/>
        <sz val="14"/>
        <rFont val="ＭＳ Ｐゴシック"/>
        <family val="3"/>
        <charset val="128"/>
      </rPr>
      <t>クロ→</t>
    </r>
    <r>
      <rPr>
        <b/>
        <sz val="14"/>
        <rFont val="Arial"/>
        <family val="2"/>
      </rPr>
      <t>50m</t>
    </r>
    <r>
      <rPr>
        <b/>
        <sz val="14"/>
        <rFont val="ＭＳ Ｐゴシック"/>
        <family val="3"/>
        <charset val="128"/>
      </rPr>
      <t>※→</t>
    </r>
    <r>
      <rPr>
        <b/>
        <sz val="14"/>
        <rFont val="Arial"/>
        <family val="2"/>
      </rPr>
      <t>50m</t>
    </r>
    <r>
      <rPr>
        <b/>
        <sz val="14"/>
        <rFont val="ＭＳ Ｐゴシック"/>
        <family val="3"/>
        <charset val="128"/>
      </rPr>
      <t>クロ
　の繰り返し
　　※クロール→平→背→バタ
○ソフトコース
　種目はなんでも</t>
    </r>
    <rPh sb="32" eb="33">
      <t>ク</t>
    </rPh>
    <rPh sb="34" eb="35">
      <t>カエ</t>
    </rPh>
    <rPh sb="45" eb="46">
      <t>ヒラ</t>
    </rPh>
    <rPh sb="47" eb="48">
      <t>セ</t>
    </rPh>
    <rPh sb="61" eb="63">
      <t>シュモク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</si>
</sst>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0_);[Red]\(0\)"/>
  </numFmts>
  <fonts count="14" x14ac:knownFonts="1">
    <font>
      <sz val="11"/>
      <color theme="1"/>
      <name val="ＭＳ Ｐゴシック"/>
      <family val="2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176" fontId="3" fillId="0" borderId="0" xfId="0" applyNumberFormat="1" applyFont="1" applyBorder="1" applyAlignment="1">
      <alignment horizontal="center" vertical="center" wrapText="1" shrinkToFit="1"/>
    </xf>
    <xf numFmtId="56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shrinkToFi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46" fontId="5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177" fontId="5" fillId="0" borderId="5" xfId="0" applyNumberFormat="1" applyFont="1" applyBorder="1" applyAlignment="1">
      <alignment horizontal="center" vertical="center" shrinkToFit="1"/>
    </xf>
    <xf numFmtId="177" fontId="5" fillId="0" borderId="6" xfId="0" applyNumberFormat="1" applyFont="1" applyBorder="1" applyAlignment="1">
      <alignment horizontal="center" vertical="center" shrinkToFit="1"/>
    </xf>
    <xf numFmtId="21" fontId="5" fillId="0" borderId="6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21" fontId="5" fillId="0" borderId="7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left" vertical="center" wrapText="1" shrinkToFit="1"/>
    </xf>
    <xf numFmtId="0" fontId="7" fillId="0" borderId="12" xfId="0" applyFont="1" applyFill="1" applyBorder="1" applyAlignment="1">
      <alignment horizontal="left" vertical="center" wrapText="1" shrinkToFit="1"/>
    </xf>
    <xf numFmtId="0" fontId="1" fillId="0" borderId="17" xfId="0" applyFont="1" applyFill="1" applyBorder="1" applyAlignment="1">
      <alignment horizontal="left" vertical="center" wrapText="1" shrinkToFit="1"/>
    </xf>
    <xf numFmtId="21" fontId="5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shrinkToFit="1"/>
    </xf>
    <xf numFmtId="177" fontId="5" fillId="0" borderId="9" xfId="0" applyNumberFormat="1" applyFont="1" applyBorder="1" applyAlignment="1">
      <alignment horizontal="center" vertical="center" shrinkToFit="1"/>
    </xf>
    <xf numFmtId="177" fontId="5" fillId="0" borderId="9" xfId="0" applyNumberFormat="1" applyFont="1" applyFill="1" applyBorder="1" applyAlignment="1">
      <alignment horizontal="center" vertical="center" shrinkToFit="1"/>
    </xf>
    <xf numFmtId="177" fontId="5" fillId="0" borderId="4" xfId="0" applyNumberFormat="1" applyFont="1" applyBorder="1" applyAlignment="1">
      <alignment horizontal="center" vertical="center" shrinkToFit="1"/>
    </xf>
    <xf numFmtId="56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 shrinkToFit="1"/>
    </xf>
    <xf numFmtId="176" fontId="6" fillId="0" borderId="0" xfId="0" applyNumberFormat="1" applyFont="1" applyBorder="1" applyAlignment="1">
      <alignment horizontal="center" vertical="center" shrinkToFit="1"/>
    </xf>
    <xf numFmtId="177" fontId="5" fillId="0" borderId="0" xfId="0" applyNumberFormat="1" applyFont="1" applyBorder="1" applyAlignment="1">
      <alignment horizontal="center" vertical="center" wrapText="1" shrinkToFit="1"/>
    </xf>
    <xf numFmtId="177" fontId="5" fillId="0" borderId="2" xfId="0" applyNumberFormat="1" applyFont="1" applyBorder="1" applyAlignment="1">
      <alignment horizontal="center" vertical="center" wrapText="1" shrinkToFit="1"/>
    </xf>
    <xf numFmtId="177" fontId="5" fillId="0" borderId="9" xfId="0" applyNumberFormat="1" applyFont="1" applyBorder="1" applyAlignment="1">
      <alignment horizontal="center" vertical="center" wrapText="1" shrinkToFit="1"/>
    </xf>
    <xf numFmtId="177" fontId="5" fillId="0" borderId="2" xfId="0" applyNumberFormat="1" applyFont="1" applyFill="1" applyBorder="1" applyAlignment="1">
      <alignment horizontal="center" vertical="center" wrapText="1" shrinkToFit="1"/>
    </xf>
    <xf numFmtId="177" fontId="5" fillId="0" borderId="9" xfId="0" applyNumberFormat="1" applyFont="1" applyFill="1" applyBorder="1" applyAlignment="1">
      <alignment horizontal="center" vertical="center" wrapText="1" shrinkToFit="1"/>
    </xf>
    <xf numFmtId="21" fontId="5" fillId="0" borderId="2" xfId="0" applyNumberFormat="1" applyFont="1" applyBorder="1" applyAlignment="1">
      <alignment horizontal="center" vertical="center" wrapText="1" shrinkToFit="1"/>
    </xf>
    <xf numFmtId="21" fontId="5" fillId="0" borderId="9" xfId="0" applyNumberFormat="1" applyFont="1" applyBorder="1" applyAlignment="1">
      <alignment horizontal="center" vertical="center" wrapText="1" shrinkToFit="1"/>
    </xf>
    <xf numFmtId="21" fontId="5" fillId="0" borderId="3" xfId="0" applyNumberFormat="1" applyFont="1" applyBorder="1" applyAlignment="1">
      <alignment horizontal="center" vertical="center" shrinkToFit="1"/>
    </xf>
    <xf numFmtId="21" fontId="5" fillId="0" borderId="10" xfId="0" applyNumberFormat="1" applyFont="1" applyBorder="1" applyAlignment="1">
      <alignment horizontal="center" vertical="center" shrinkToFit="1"/>
    </xf>
    <xf numFmtId="21" fontId="5" fillId="0" borderId="2" xfId="0" applyNumberFormat="1" applyFont="1" applyFill="1" applyBorder="1" applyAlignment="1">
      <alignment horizontal="center" vertical="center" wrapText="1" shrinkToFit="1"/>
    </xf>
    <xf numFmtId="21" fontId="5" fillId="0" borderId="9" xfId="0" applyNumberFormat="1" applyFont="1" applyFill="1" applyBorder="1" applyAlignment="1">
      <alignment horizontal="center" vertical="center" wrapText="1" shrinkToFit="1"/>
    </xf>
    <xf numFmtId="177" fontId="5" fillId="0" borderId="0" xfId="0" applyNumberFormat="1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left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 shrinkToFit="1"/>
    </xf>
    <xf numFmtId="9" fontId="11" fillId="0" borderId="2" xfId="0" applyNumberFormat="1" applyFont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left" vertical="center" wrapText="1" shrinkToFit="1"/>
    </xf>
    <xf numFmtId="0" fontId="10" fillId="0" borderId="8" xfId="0" applyFont="1" applyBorder="1" applyAlignment="1">
      <alignment horizontal="center" vertical="center" wrapText="1" shrinkToFit="1"/>
    </xf>
    <xf numFmtId="9" fontId="11" fillId="0" borderId="9" xfId="0" applyNumberFormat="1" applyFont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wrapText="1" shrinkToFit="1"/>
    </xf>
    <xf numFmtId="177" fontId="13" fillId="0" borderId="1" xfId="0" applyNumberFormat="1" applyFont="1" applyBorder="1" applyAlignment="1">
      <alignment horizontal="center" vertical="center" wrapText="1" shrinkToFit="1"/>
    </xf>
    <xf numFmtId="177" fontId="13" fillId="0" borderId="2" xfId="0" applyNumberFormat="1" applyFont="1" applyBorder="1" applyAlignment="1">
      <alignment horizontal="center" vertical="center" wrapText="1" shrinkToFit="1"/>
    </xf>
    <xf numFmtId="177" fontId="13" fillId="0" borderId="8" xfId="0" applyNumberFormat="1" applyFont="1" applyBorder="1" applyAlignment="1">
      <alignment horizontal="center" vertical="center" wrapText="1" shrinkToFit="1"/>
    </xf>
    <xf numFmtId="177" fontId="13" fillId="0" borderId="9" xfId="0" applyNumberFormat="1" applyFont="1" applyBorder="1" applyAlignment="1">
      <alignment horizontal="center" vertical="center" wrapText="1" shrinkToFit="1"/>
    </xf>
    <xf numFmtId="177" fontId="13" fillId="0" borderId="1" xfId="0" applyNumberFormat="1" applyFont="1" applyFill="1" applyBorder="1" applyAlignment="1">
      <alignment horizontal="center" vertical="center" wrapText="1" shrinkToFit="1"/>
    </xf>
    <xf numFmtId="177" fontId="13" fillId="0" borderId="2" xfId="0" applyNumberFormat="1" applyFont="1" applyFill="1" applyBorder="1" applyAlignment="1">
      <alignment horizontal="center" vertical="center" wrapText="1" shrinkToFit="1"/>
    </xf>
    <xf numFmtId="177" fontId="13" fillId="0" borderId="8" xfId="0" applyNumberFormat="1" applyFont="1" applyFill="1" applyBorder="1" applyAlignment="1">
      <alignment horizontal="center" vertical="center" wrapText="1" shrinkToFit="1"/>
    </xf>
    <xf numFmtId="177" fontId="13" fillId="0" borderId="9" xfId="0" applyNumberFormat="1" applyFont="1" applyFill="1" applyBorder="1" applyAlignment="1">
      <alignment horizontal="center" vertical="center" wrapText="1" shrinkToFit="1"/>
    </xf>
    <xf numFmtId="177" fontId="13" fillId="0" borderId="12" xfId="0" applyNumberFormat="1" applyFont="1" applyBorder="1" applyAlignment="1">
      <alignment horizontal="center" vertical="center" wrapText="1" shrinkToFit="1"/>
    </xf>
    <xf numFmtId="177" fontId="13" fillId="0" borderId="18" xfId="0" applyNumberFormat="1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0" fontId="12" fillId="0" borderId="5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653143</xdr:colOff>
      <xdr:row>0</xdr:row>
      <xdr:rowOff>13607</xdr:rowOff>
    </xdr:from>
    <xdr:to>
      <xdr:col>23</xdr:col>
      <xdr:colOff>258535</xdr:colOff>
      <xdr:row>1</xdr:row>
      <xdr:rowOff>1134249</xdr:rowOff>
    </xdr:to>
    <xdr:pic>
      <xdr:nvPicPr>
        <xdr:cNvPr id="2" name="Picture 3" descr="ロゴ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3879286" y="13607"/>
          <a:ext cx="2598964" cy="129753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glow rad="127000">
            <a:schemeClr val="bg1">
              <a:alpha val="0"/>
            </a:schemeClr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"/>
  <sheetViews>
    <sheetView tabSelected="1" zoomScale="70" zoomScaleNormal="70" workbookViewId="0">
      <selection activeCell="D20" sqref="D20"/>
    </sheetView>
  </sheetViews>
  <sheetFormatPr defaultColWidth="9.5" defaultRowHeight="46.5" customHeight="1" x14ac:dyDescent="0.15"/>
  <cols>
    <col min="1" max="1" width="4.25" style="25" bestFit="1" customWidth="1"/>
    <col min="2" max="2" width="10.125" style="24" customWidth="1"/>
    <col min="3" max="3" width="13.375" style="24" customWidth="1"/>
    <col min="4" max="4" width="43.875" style="24" customWidth="1"/>
    <col min="5" max="5" width="3.875" style="24" hidden="1" customWidth="1"/>
    <col min="6" max="6" width="28" style="24" customWidth="1"/>
    <col min="7" max="7" width="7.25" style="18" bestFit="1" customWidth="1"/>
    <col min="8" max="8" width="6.75" style="18" bestFit="1" customWidth="1"/>
    <col min="9" max="9" width="6.75" style="18" hidden="1" customWidth="1"/>
    <col min="10" max="10" width="14.25" style="18" customWidth="1"/>
    <col min="11" max="11" width="8.375" style="7" hidden="1" customWidth="1"/>
    <col min="12" max="12" width="15.375" style="7" customWidth="1"/>
    <col min="13" max="13" width="7.25" style="25" bestFit="1" customWidth="1"/>
    <col min="14" max="14" width="7.125" style="25" customWidth="1"/>
    <col min="15" max="15" width="6.75" style="18" hidden="1" customWidth="1"/>
    <col min="16" max="16" width="15.875" style="25" customWidth="1"/>
    <col min="17" max="17" width="3.75" style="25" hidden="1" customWidth="1"/>
    <col min="18" max="18" width="14.375" style="25" customWidth="1"/>
    <col min="19" max="19" width="7.25" style="18" bestFit="1" customWidth="1"/>
    <col min="20" max="20" width="6.75" style="18" bestFit="1" customWidth="1"/>
    <col min="21" max="21" width="6.75" style="18" hidden="1" customWidth="1"/>
    <col min="22" max="22" width="10.75" style="18" customWidth="1"/>
    <col min="23" max="23" width="10.75" style="7" hidden="1" customWidth="1"/>
    <col min="24" max="24" width="10.75" style="7" customWidth="1"/>
    <col min="25" max="16384" width="9.5" style="25"/>
  </cols>
  <sheetData>
    <row r="1" spans="1:24" s="3" customFormat="1" ht="14.25" x14ac:dyDescent="0.15">
      <c r="A1" s="26"/>
      <c r="B1" s="1"/>
      <c r="C1" s="2"/>
      <c r="E1" s="53"/>
      <c r="F1" s="53"/>
      <c r="G1" s="53"/>
      <c r="H1" s="53"/>
      <c r="I1" s="53"/>
      <c r="J1" s="53"/>
      <c r="K1" s="53"/>
      <c r="L1" s="53"/>
    </row>
    <row r="2" spans="1:24" s="9" customFormat="1" ht="94.5" customHeight="1" x14ac:dyDescent="0.15">
      <c r="A2" s="4"/>
      <c r="B2" s="37">
        <v>43347</v>
      </c>
      <c r="C2" s="35" t="s">
        <v>18</v>
      </c>
      <c r="D2" s="36"/>
      <c r="E2" s="5"/>
      <c r="F2" s="5"/>
      <c r="G2" s="6"/>
      <c r="H2" s="6"/>
      <c r="I2" s="6"/>
      <c r="J2" s="6"/>
      <c r="K2" s="7"/>
      <c r="L2" s="8"/>
      <c r="O2" s="6"/>
      <c r="S2" s="6"/>
      <c r="T2" s="6"/>
      <c r="U2" s="6"/>
      <c r="V2" s="6"/>
      <c r="W2" s="7"/>
      <c r="X2" s="8"/>
    </row>
    <row r="3" spans="1:24" s="10" customFormat="1" ht="39.75" customHeight="1" x14ac:dyDescent="0.15">
      <c r="B3" s="54" t="s">
        <v>0</v>
      </c>
      <c r="C3" s="56" t="s">
        <v>1</v>
      </c>
      <c r="D3" s="58" t="s">
        <v>2</v>
      </c>
      <c r="E3" s="11"/>
      <c r="F3" s="28" t="s">
        <v>3</v>
      </c>
      <c r="G3" s="12" t="s">
        <v>4</v>
      </c>
      <c r="H3" s="13" t="s">
        <v>5</v>
      </c>
      <c r="I3" s="13" t="s">
        <v>20</v>
      </c>
      <c r="J3" s="14" t="s">
        <v>6</v>
      </c>
      <c r="K3" s="15"/>
      <c r="L3" s="16"/>
      <c r="M3" s="12" t="s">
        <v>4</v>
      </c>
      <c r="N3" s="13" t="s">
        <v>5</v>
      </c>
      <c r="O3" s="13" t="s">
        <v>20</v>
      </c>
      <c r="P3" s="14" t="s">
        <v>6</v>
      </c>
      <c r="Q3" s="15"/>
      <c r="R3" s="16"/>
      <c r="S3" s="12" t="s">
        <v>4</v>
      </c>
      <c r="T3" s="13" t="s">
        <v>5</v>
      </c>
      <c r="U3" s="13" t="s">
        <v>20</v>
      </c>
      <c r="V3" s="14" t="s">
        <v>6</v>
      </c>
      <c r="W3" s="15"/>
      <c r="X3" s="16"/>
    </row>
    <row r="4" spans="1:24" ht="21.75" customHeight="1" x14ac:dyDescent="0.15">
      <c r="B4" s="55"/>
      <c r="C4" s="57"/>
      <c r="D4" s="59"/>
      <c r="E4" s="17"/>
      <c r="F4" s="29" t="s">
        <v>7</v>
      </c>
      <c r="G4" s="80" t="s">
        <v>27</v>
      </c>
      <c r="H4" s="81"/>
      <c r="I4" s="81"/>
      <c r="J4" s="81"/>
      <c r="K4" s="81"/>
      <c r="L4" s="82"/>
      <c r="M4" s="83" t="s">
        <v>24</v>
      </c>
      <c r="N4" s="81"/>
      <c r="O4" s="81"/>
      <c r="P4" s="81"/>
      <c r="Q4" s="81"/>
      <c r="R4" s="82"/>
      <c r="S4" s="83" t="s">
        <v>22</v>
      </c>
      <c r="T4" s="81"/>
      <c r="U4" s="81"/>
      <c r="V4" s="81"/>
      <c r="W4" s="81"/>
      <c r="X4" s="82"/>
    </row>
    <row r="5" spans="1:24" ht="53.25" customHeight="1" x14ac:dyDescent="0.15">
      <c r="A5" s="19">
        <v>1</v>
      </c>
      <c r="B5" s="60" t="s">
        <v>8</v>
      </c>
      <c r="C5" s="61" t="s">
        <v>28</v>
      </c>
      <c r="D5" s="62" t="s">
        <v>34</v>
      </c>
      <c r="E5" s="20"/>
      <c r="F5" s="30" t="s">
        <v>23</v>
      </c>
      <c r="G5" s="70">
        <v>150</v>
      </c>
      <c r="H5" s="71">
        <v>4</v>
      </c>
      <c r="I5" s="39">
        <v>1</v>
      </c>
      <c r="J5" s="43">
        <v>2.0833333333333333E-3</v>
      </c>
      <c r="K5" s="13">
        <f>G5*H5</f>
        <v>600</v>
      </c>
      <c r="L5" s="45">
        <f>H5*I5*J5</f>
        <v>8.3333333333333332E-3</v>
      </c>
      <c r="M5" s="70">
        <v>150</v>
      </c>
      <c r="N5" s="71">
        <v>4</v>
      </c>
      <c r="O5" s="39">
        <v>1</v>
      </c>
      <c r="P5" s="43">
        <v>2.0833333333333333E-3</v>
      </c>
      <c r="Q5" s="13">
        <f>M5*N5</f>
        <v>600</v>
      </c>
      <c r="R5" s="45">
        <f>N5*O5*P5</f>
        <v>8.3333333333333332E-3</v>
      </c>
      <c r="S5" s="70">
        <v>100</v>
      </c>
      <c r="T5" s="71">
        <v>5</v>
      </c>
      <c r="U5" s="39">
        <v>1</v>
      </c>
      <c r="V5" s="43">
        <v>1.6203703703703703E-3</v>
      </c>
      <c r="W5" s="13">
        <f t="shared" ref="W5" si="0">S5*T5</f>
        <v>500</v>
      </c>
      <c r="X5" s="45">
        <f>T5*U5*V5</f>
        <v>8.1018518518518514E-3</v>
      </c>
    </row>
    <row r="6" spans="1:24" ht="53.25" customHeight="1" x14ac:dyDescent="0.15">
      <c r="A6" s="19"/>
      <c r="B6" s="63"/>
      <c r="C6" s="64"/>
      <c r="D6" s="65"/>
      <c r="E6" s="20"/>
      <c r="F6" s="31" t="s">
        <v>12</v>
      </c>
      <c r="G6" s="72"/>
      <c r="H6" s="73"/>
      <c r="I6" s="40"/>
      <c r="J6" s="44"/>
      <c r="K6" s="32"/>
      <c r="L6" s="46"/>
      <c r="M6" s="72"/>
      <c r="N6" s="73"/>
      <c r="O6" s="40"/>
      <c r="P6" s="44"/>
      <c r="Q6" s="32"/>
      <c r="R6" s="46"/>
      <c r="S6" s="72"/>
      <c r="T6" s="73"/>
      <c r="U6" s="40"/>
      <c r="V6" s="44"/>
      <c r="W6" s="32"/>
      <c r="X6" s="46"/>
    </row>
    <row r="7" spans="1:24" ht="53.25" customHeight="1" x14ac:dyDescent="0.15">
      <c r="A7" s="19">
        <v>2</v>
      </c>
      <c r="B7" s="66" t="s">
        <v>10</v>
      </c>
      <c r="C7" s="61" t="s">
        <v>28</v>
      </c>
      <c r="D7" s="62" t="s">
        <v>29</v>
      </c>
      <c r="E7" s="21"/>
      <c r="F7" s="30" t="s">
        <v>19</v>
      </c>
      <c r="G7" s="74">
        <v>200</v>
      </c>
      <c r="H7" s="75">
        <v>5</v>
      </c>
      <c r="I7" s="39">
        <v>1</v>
      </c>
      <c r="J7" s="43">
        <v>2.1990740740740742E-3</v>
      </c>
      <c r="K7" s="33">
        <f>G7*H7</f>
        <v>1000</v>
      </c>
      <c r="L7" s="45">
        <f t="shared" ref="L7" si="1">H7*I7*J7</f>
        <v>1.0995370370370371E-2</v>
      </c>
      <c r="M7" s="74">
        <v>200</v>
      </c>
      <c r="N7" s="75">
        <v>5</v>
      </c>
      <c r="O7" s="39">
        <v>1</v>
      </c>
      <c r="P7" s="43">
        <v>2.4305555555555556E-3</v>
      </c>
      <c r="Q7" s="33">
        <f>M7*N7</f>
        <v>1000</v>
      </c>
      <c r="R7" s="45">
        <f t="shared" ref="R7" si="2">N7*O7*P7</f>
        <v>1.2152777777777778E-2</v>
      </c>
      <c r="S7" s="74">
        <v>100</v>
      </c>
      <c r="T7" s="75">
        <v>8</v>
      </c>
      <c r="U7" s="39">
        <v>1</v>
      </c>
      <c r="V7" s="43">
        <v>1.3888888888888889E-3</v>
      </c>
      <c r="W7" s="33">
        <f t="shared" ref="W7" si="3">S7*T7</f>
        <v>800</v>
      </c>
      <c r="X7" s="45">
        <f t="shared" ref="X7" si="4">T7*U7*V7</f>
        <v>1.1111111111111112E-2</v>
      </c>
    </row>
    <row r="8" spans="1:24" ht="53.25" customHeight="1" x14ac:dyDescent="0.15">
      <c r="A8" s="19"/>
      <c r="B8" s="67"/>
      <c r="C8" s="64"/>
      <c r="D8" s="65"/>
      <c r="E8" s="21"/>
      <c r="F8" s="31" t="s">
        <v>21</v>
      </c>
      <c r="G8" s="76"/>
      <c r="H8" s="77"/>
      <c r="I8" s="40"/>
      <c r="J8" s="44"/>
      <c r="K8" s="33"/>
      <c r="L8" s="46"/>
      <c r="M8" s="76"/>
      <c r="N8" s="77"/>
      <c r="O8" s="40"/>
      <c r="P8" s="44"/>
      <c r="Q8" s="33"/>
      <c r="R8" s="46"/>
      <c r="S8" s="76"/>
      <c r="T8" s="77"/>
      <c r="U8" s="40"/>
      <c r="V8" s="44"/>
      <c r="W8" s="33"/>
      <c r="X8" s="46"/>
    </row>
    <row r="9" spans="1:24" ht="53.25" customHeight="1" x14ac:dyDescent="0.15">
      <c r="A9" s="19">
        <v>3</v>
      </c>
      <c r="B9" s="66" t="s">
        <v>10</v>
      </c>
      <c r="C9" s="61" t="s">
        <v>28</v>
      </c>
      <c r="D9" s="62" t="s">
        <v>30</v>
      </c>
      <c r="E9" s="21"/>
      <c r="F9" s="30" t="s">
        <v>19</v>
      </c>
      <c r="G9" s="74">
        <v>50</v>
      </c>
      <c r="H9" s="75">
        <v>10</v>
      </c>
      <c r="I9" s="39">
        <v>1</v>
      </c>
      <c r="J9" s="43">
        <v>5.2083333333333333E-4</v>
      </c>
      <c r="K9" s="33">
        <f>G9*H9</f>
        <v>500</v>
      </c>
      <c r="L9" s="45">
        <f t="shared" ref="L9" si="5">H9*I9*J9</f>
        <v>5.208333333333333E-3</v>
      </c>
      <c r="M9" s="74">
        <v>50</v>
      </c>
      <c r="N9" s="75">
        <v>8</v>
      </c>
      <c r="O9" s="39">
        <v>1</v>
      </c>
      <c r="P9" s="43">
        <v>5.2083333333333333E-4</v>
      </c>
      <c r="Q9" s="33">
        <f>M9*N9</f>
        <v>400</v>
      </c>
      <c r="R9" s="45">
        <f t="shared" ref="R9" si="6">N9*O9*P9</f>
        <v>4.1666666666666666E-3</v>
      </c>
      <c r="S9" s="74">
        <v>50</v>
      </c>
      <c r="T9" s="75">
        <v>8</v>
      </c>
      <c r="U9" s="39">
        <v>1</v>
      </c>
      <c r="V9" s="47">
        <v>6.9444444444444447E-4</v>
      </c>
      <c r="W9" s="33">
        <f t="shared" ref="W9" si="7">S9*T9</f>
        <v>400</v>
      </c>
      <c r="X9" s="45">
        <f t="shared" ref="X9" si="8">T9*U9*V9</f>
        <v>5.5555555555555558E-3</v>
      </c>
    </row>
    <row r="10" spans="1:24" ht="53.25" customHeight="1" x14ac:dyDescent="0.15">
      <c r="A10" s="19"/>
      <c r="B10" s="67"/>
      <c r="C10" s="64"/>
      <c r="D10" s="65"/>
      <c r="E10" s="21"/>
      <c r="F10" s="31" t="s">
        <v>21</v>
      </c>
      <c r="G10" s="76"/>
      <c r="H10" s="77"/>
      <c r="I10" s="40"/>
      <c r="J10" s="44"/>
      <c r="K10" s="33"/>
      <c r="L10" s="46"/>
      <c r="M10" s="76"/>
      <c r="N10" s="77"/>
      <c r="O10" s="40"/>
      <c r="P10" s="44"/>
      <c r="Q10" s="33"/>
      <c r="R10" s="46"/>
      <c r="S10" s="76"/>
      <c r="T10" s="77"/>
      <c r="U10" s="40"/>
      <c r="V10" s="48"/>
      <c r="W10" s="33"/>
      <c r="X10" s="46"/>
    </row>
    <row r="11" spans="1:24" ht="53.25" customHeight="1" x14ac:dyDescent="0.15">
      <c r="A11" s="25">
        <v>4</v>
      </c>
      <c r="B11" s="68" t="s">
        <v>10</v>
      </c>
      <c r="C11" s="69" t="s">
        <v>31</v>
      </c>
      <c r="D11" s="62" t="s">
        <v>32</v>
      </c>
      <c r="E11" s="22"/>
      <c r="F11" s="30" t="s">
        <v>9</v>
      </c>
      <c r="G11" s="78">
        <v>50</v>
      </c>
      <c r="H11" s="71">
        <v>4</v>
      </c>
      <c r="I11" s="39">
        <v>1</v>
      </c>
      <c r="J11" s="43">
        <v>8.6805555555555551E-4</v>
      </c>
      <c r="K11" s="34">
        <f>G11*H11*I11</f>
        <v>200</v>
      </c>
      <c r="L11" s="45">
        <f t="shared" ref="L11" si="9">H11*I11*J11</f>
        <v>3.472222222222222E-3</v>
      </c>
      <c r="M11" s="78">
        <v>50</v>
      </c>
      <c r="N11" s="71">
        <v>4</v>
      </c>
      <c r="O11" s="39">
        <v>1</v>
      </c>
      <c r="P11" s="43">
        <v>8.6805555555555551E-4</v>
      </c>
      <c r="Q11" s="34">
        <f>M11*N11*O11</f>
        <v>200</v>
      </c>
      <c r="R11" s="45">
        <f t="shared" ref="R11:R15" si="10">N11*O11*P11</f>
        <v>3.472222222222222E-3</v>
      </c>
      <c r="S11" s="78">
        <v>50</v>
      </c>
      <c r="T11" s="71">
        <v>4</v>
      </c>
      <c r="U11" s="39">
        <v>1</v>
      </c>
      <c r="V11" s="43">
        <v>8.6805555555555551E-4</v>
      </c>
      <c r="W11" s="34">
        <f>S11*T11*U11</f>
        <v>200</v>
      </c>
      <c r="X11" s="45">
        <f t="shared" ref="X11" si="11">T11*U11*V11</f>
        <v>3.472222222222222E-3</v>
      </c>
    </row>
    <row r="12" spans="1:24" ht="53.25" customHeight="1" x14ac:dyDescent="0.15">
      <c r="B12" s="68"/>
      <c r="C12" s="69"/>
      <c r="D12" s="65"/>
      <c r="E12" s="22"/>
      <c r="F12" s="31" t="s">
        <v>25</v>
      </c>
      <c r="G12" s="79"/>
      <c r="H12" s="73"/>
      <c r="I12" s="40"/>
      <c r="J12" s="44"/>
      <c r="K12" s="34"/>
      <c r="L12" s="46"/>
      <c r="M12" s="79"/>
      <c r="N12" s="73"/>
      <c r="O12" s="40"/>
      <c r="P12" s="44"/>
      <c r="Q12" s="34"/>
      <c r="R12" s="46"/>
      <c r="S12" s="79"/>
      <c r="T12" s="73"/>
      <c r="U12" s="40"/>
      <c r="V12" s="44"/>
      <c r="W12" s="34"/>
      <c r="X12" s="46"/>
    </row>
    <row r="13" spans="1:24" ht="53.25" customHeight="1" x14ac:dyDescent="0.15">
      <c r="A13" s="25">
        <v>5</v>
      </c>
      <c r="B13" s="68" t="s">
        <v>10</v>
      </c>
      <c r="C13" s="69" t="s">
        <v>26</v>
      </c>
      <c r="D13" s="62" t="s">
        <v>33</v>
      </c>
      <c r="E13" s="21"/>
      <c r="F13" s="30" t="s">
        <v>11</v>
      </c>
      <c r="G13" s="74">
        <v>100</v>
      </c>
      <c r="H13" s="75">
        <v>3</v>
      </c>
      <c r="I13" s="41">
        <v>1</v>
      </c>
      <c r="J13" s="43">
        <v>1.5624999999999999E-3</v>
      </c>
      <c r="K13" s="33">
        <f>G13*H13</f>
        <v>300</v>
      </c>
      <c r="L13" s="45">
        <f>H13*I13*J13</f>
        <v>4.6874999999999998E-3</v>
      </c>
      <c r="M13" s="74">
        <v>50</v>
      </c>
      <c r="N13" s="75">
        <v>4</v>
      </c>
      <c r="O13" s="41">
        <v>1</v>
      </c>
      <c r="P13" s="43">
        <v>1.0416666666666667E-3</v>
      </c>
      <c r="Q13" s="33">
        <f>M13*N13</f>
        <v>200</v>
      </c>
      <c r="R13" s="45">
        <f>N13*O13*P13</f>
        <v>4.1666666666666666E-3</v>
      </c>
      <c r="S13" s="74">
        <v>50</v>
      </c>
      <c r="T13" s="75">
        <v>4</v>
      </c>
      <c r="U13" s="41">
        <v>1</v>
      </c>
      <c r="V13" s="43">
        <v>1.0416666666666667E-3</v>
      </c>
      <c r="W13" s="33">
        <f t="shared" ref="W13" si="12">S13*T13</f>
        <v>200</v>
      </c>
      <c r="X13" s="45">
        <f t="shared" ref="X13" si="13">T13*U13*V13</f>
        <v>4.1666666666666666E-3</v>
      </c>
    </row>
    <row r="14" spans="1:24" ht="53.25" customHeight="1" x14ac:dyDescent="0.15">
      <c r="B14" s="68"/>
      <c r="C14" s="69"/>
      <c r="D14" s="65"/>
      <c r="E14" s="21"/>
      <c r="F14" s="31" t="s">
        <v>16</v>
      </c>
      <c r="G14" s="76"/>
      <c r="H14" s="77"/>
      <c r="I14" s="42"/>
      <c r="J14" s="44"/>
      <c r="K14" s="33"/>
      <c r="L14" s="46"/>
      <c r="M14" s="76"/>
      <c r="N14" s="77"/>
      <c r="O14" s="42"/>
      <c r="P14" s="44"/>
      <c r="Q14" s="33"/>
      <c r="R14" s="46"/>
      <c r="S14" s="76"/>
      <c r="T14" s="77"/>
      <c r="U14" s="42"/>
      <c r="V14" s="44"/>
      <c r="W14" s="33"/>
      <c r="X14" s="46"/>
    </row>
    <row r="15" spans="1:24" ht="53.25" customHeight="1" x14ac:dyDescent="0.15">
      <c r="A15" s="25">
        <v>6</v>
      </c>
      <c r="B15" s="50" t="s">
        <v>15</v>
      </c>
      <c r="C15" s="51" t="s">
        <v>13</v>
      </c>
      <c r="D15" s="52"/>
      <c r="E15" s="22"/>
      <c r="F15" s="30" t="s">
        <v>17</v>
      </c>
      <c r="G15" s="78">
        <v>50</v>
      </c>
      <c r="H15" s="71">
        <v>3</v>
      </c>
      <c r="I15" s="39">
        <v>1</v>
      </c>
      <c r="J15" s="43">
        <v>1.0416666666666667E-3</v>
      </c>
      <c r="K15" s="34">
        <f>G15*H15</f>
        <v>150</v>
      </c>
      <c r="L15" s="45">
        <f t="shared" ref="L15" si="14">H15*I15*J15</f>
        <v>3.1250000000000002E-3</v>
      </c>
      <c r="M15" s="78">
        <v>50</v>
      </c>
      <c r="N15" s="71">
        <v>3</v>
      </c>
      <c r="O15" s="39">
        <v>1</v>
      </c>
      <c r="P15" s="43">
        <v>1.0416666666666667E-3</v>
      </c>
      <c r="Q15" s="34">
        <f>M15*N15</f>
        <v>150</v>
      </c>
      <c r="R15" s="45">
        <f t="shared" si="10"/>
        <v>3.1250000000000002E-3</v>
      </c>
      <c r="S15" s="78">
        <v>50</v>
      </c>
      <c r="T15" s="71">
        <v>3</v>
      </c>
      <c r="U15" s="39">
        <v>1</v>
      </c>
      <c r="V15" s="43">
        <v>1.0416666666666667E-3</v>
      </c>
      <c r="W15" s="34">
        <f t="shared" ref="W15" si="15">S15*T15</f>
        <v>150</v>
      </c>
      <c r="X15" s="45">
        <f t="shared" ref="X15" si="16">T15*U15*V15</f>
        <v>3.1250000000000002E-3</v>
      </c>
    </row>
    <row r="16" spans="1:24" ht="53.25" customHeight="1" x14ac:dyDescent="0.15">
      <c r="B16" s="50"/>
      <c r="C16" s="51"/>
      <c r="D16" s="52"/>
      <c r="E16" s="22"/>
      <c r="F16" s="31" t="s">
        <v>14</v>
      </c>
      <c r="G16" s="79"/>
      <c r="H16" s="73"/>
      <c r="I16" s="40"/>
      <c r="J16" s="44"/>
      <c r="K16" s="34"/>
      <c r="L16" s="46"/>
      <c r="M16" s="79"/>
      <c r="N16" s="73"/>
      <c r="O16" s="40"/>
      <c r="P16" s="44"/>
      <c r="Q16" s="34"/>
      <c r="R16" s="46"/>
      <c r="S16" s="79"/>
      <c r="T16" s="73"/>
      <c r="U16" s="40"/>
      <c r="V16" s="44"/>
      <c r="W16" s="34"/>
      <c r="X16" s="46"/>
    </row>
    <row r="17" spans="2:24" ht="17.25" x14ac:dyDescent="0.15">
      <c r="B17" s="25"/>
      <c r="C17" s="25"/>
      <c r="D17" s="25"/>
      <c r="E17" s="25"/>
      <c r="F17" s="18"/>
      <c r="G17" s="49">
        <f>SUM(K5:K15)</f>
        <v>2750</v>
      </c>
      <c r="H17" s="49"/>
      <c r="I17" s="38"/>
      <c r="L17" s="23">
        <f>SUM(L5:L16)</f>
        <v>3.5821759259259255E-2</v>
      </c>
      <c r="M17" s="49">
        <f>SUM(Q5:Q15)</f>
        <v>2550</v>
      </c>
      <c r="N17" s="49"/>
      <c r="O17" s="38"/>
      <c r="P17" s="18"/>
      <c r="Q17" s="7"/>
      <c r="R17" s="23">
        <f>SUM(R5:R16)</f>
        <v>3.5416666666666666E-2</v>
      </c>
      <c r="S17" s="49">
        <f>SUM(W5:W15)</f>
        <v>2250</v>
      </c>
      <c r="T17" s="49"/>
      <c r="U17" s="38"/>
      <c r="X17" s="23">
        <f>SUM(X5:X15)</f>
        <v>3.5532407407407408E-2</v>
      </c>
    </row>
    <row r="18" spans="2:24" ht="17.25" x14ac:dyDescent="0.15">
      <c r="B18" s="25"/>
      <c r="C18" s="25"/>
      <c r="D18" s="25"/>
      <c r="E18" s="25"/>
      <c r="F18" s="25"/>
    </row>
    <row r="19" spans="2:24" ht="46.5" customHeight="1" x14ac:dyDescent="0.15">
      <c r="J19" s="27"/>
      <c r="V19" s="27"/>
    </row>
  </sheetData>
  <mergeCells count="118">
    <mergeCell ref="T9:T10"/>
    <mergeCell ref="H9:H10"/>
    <mergeCell ref="J9:J10"/>
    <mergeCell ref="L9:L10"/>
    <mergeCell ref="O9:O10"/>
    <mergeCell ref="B7:B8"/>
    <mergeCell ref="C7:C8"/>
    <mergeCell ref="D7:D8"/>
    <mergeCell ref="P7:P8"/>
    <mergeCell ref="G7:G8"/>
    <mergeCell ref="H7:H8"/>
    <mergeCell ref="O7:O8"/>
    <mergeCell ref="C9:C10"/>
    <mergeCell ref="D9:D10"/>
    <mergeCell ref="G9:G10"/>
    <mergeCell ref="M9:M10"/>
    <mergeCell ref="N9:N10"/>
    <mergeCell ref="P9:P10"/>
    <mergeCell ref="I13:I14"/>
    <mergeCell ref="I15:I16"/>
    <mergeCell ref="X15:X16"/>
    <mergeCell ref="S4:X4"/>
    <mergeCell ref="S5:S6"/>
    <mergeCell ref="T5:T6"/>
    <mergeCell ref="V5:V6"/>
    <mergeCell ref="X5:X6"/>
    <mergeCell ref="S7:S8"/>
    <mergeCell ref="T7:T8"/>
    <mergeCell ref="V7:V8"/>
    <mergeCell ref="X7:X8"/>
    <mergeCell ref="V13:V14"/>
    <mergeCell ref="X13:X14"/>
    <mergeCell ref="V15:V16"/>
    <mergeCell ref="U13:U14"/>
    <mergeCell ref="U15:U16"/>
    <mergeCell ref="R7:R8"/>
    <mergeCell ref="J7:J8"/>
    <mergeCell ref="L7:L8"/>
    <mergeCell ref="M4:R4"/>
    <mergeCell ref="M5:M6"/>
    <mergeCell ref="R9:R10"/>
    <mergeCell ref="S9:S10"/>
    <mergeCell ref="E1:L1"/>
    <mergeCell ref="B3:B4"/>
    <mergeCell ref="C3:C4"/>
    <mergeCell ref="D3:D4"/>
    <mergeCell ref="G4:L4"/>
    <mergeCell ref="L5:L6"/>
    <mergeCell ref="J5:J6"/>
    <mergeCell ref="B5:B6"/>
    <mergeCell ref="C5:C6"/>
    <mergeCell ref="D5:D6"/>
    <mergeCell ref="G5:G6"/>
    <mergeCell ref="H5:H6"/>
    <mergeCell ref="G17:H17"/>
    <mergeCell ref="G13:G14"/>
    <mergeCell ref="H13:H14"/>
    <mergeCell ref="B13:B14"/>
    <mergeCell ref="C13:C14"/>
    <mergeCell ref="D13:D14"/>
    <mergeCell ref="B15:B16"/>
    <mergeCell ref="C15:C16"/>
    <mergeCell ref="D15:D16"/>
    <mergeCell ref="G15:G16"/>
    <mergeCell ref="H15:H16"/>
    <mergeCell ref="M17:N17"/>
    <mergeCell ref="P13:P14"/>
    <mergeCell ref="M15:M16"/>
    <mergeCell ref="N15:N16"/>
    <mergeCell ref="P15:P16"/>
    <mergeCell ref="R15:R16"/>
    <mergeCell ref="S17:T17"/>
    <mergeCell ref="S13:S14"/>
    <mergeCell ref="T13:T14"/>
    <mergeCell ref="S15:S16"/>
    <mergeCell ref="T15:T16"/>
    <mergeCell ref="M13:M14"/>
    <mergeCell ref="N13:N14"/>
    <mergeCell ref="R13:R14"/>
    <mergeCell ref="D11:D12"/>
    <mergeCell ref="B9:B10"/>
    <mergeCell ref="V11:V12"/>
    <mergeCell ref="X11:X12"/>
    <mergeCell ref="I5:I6"/>
    <mergeCell ref="I7:I8"/>
    <mergeCell ref="I9:I10"/>
    <mergeCell ref="I11:I12"/>
    <mergeCell ref="U5:U6"/>
    <mergeCell ref="U7:U8"/>
    <mergeCell ref="U11:U12"/>
    <mergeCell ref="U9:U10"/>
    <mergeCell ref="V9:V10"/>
    <mergeCell ref="X9:X10"/>
    <mergeCell ref="N5:N6"/>
    <mergeCell ref="P5:P6"/>
    <mergeCell ref="R5:R6"/>
    <mergeCell ref="M7:M8"/>
    <mergeCell ref="N7:N8"/>
    <mergeCell ref="O5:O6"/>
    <mergeCell ref="B11:B12"/>
    <mergeCell ref="C11:C12"/>
    <mergeCell ref="G11:G12"/>
    <mergeCell ref="H11:H12"/>
    <mergeCell ref="O11:O12"/>
    <mergeCell ref="O13:O14"/>
    <mergeCell ref="O15:O16"/>
    <mergeCell ref="S11:S12"/>
    <mergeCell ref="T11:T12"/>
    <mergeCell ref="J13:J14"/>
    <mergeCell ref="L13:L14"/>
    <mergeCell ref="M11:M12"/>
    <mergeCell ref="N11:N12"/>
    <mergeCell ref="P11:P12"/>
    <mergeCell ref="R11:R12"/>
    <mergeCell ref="J15:J16"/>
    <mergeCell ref="L15:L16"/>
    <mergeCell ref="J11:J12"/>
    <mergeCell ref="L11:L12"/>
  </mergeCells>
  <phoneticPr fontId="2"/>
  <pageMargins left="0.25" right="0.25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2018-09-03T09:42:13Z</dcterms:modified>
</cp:coreProperties>
</file>